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pucboicf01\Fileroom\PublicFiles\WATER\0Forms\"/>
    </mc:Choice>
  </mc:AlternateContent>
  <xr:revisionPtr revIDLastSave="0" documentId="8_{B5D20DD3-B7B6-40F8-905D-E5B74BBA6C3A}" xr6:coauthVersionLast="47" xr6:coauthVersionMax="47" xr10:uidLastSave="{00000000-0000-0000-0000-000000000000}"/>
  <bookViews>
    <workbookView xWindow="62880" yWindow="-120" windowWidth="23640" windowHeight="15720" xr2:uid="{00000000-000D-0000-FFFF-FFFF00000000}"/>
  </bookViews>
  <sheets>
    <sheet name="AR Template" sheetId="1" r:id="rId1"/>
  </sheets>
  <definedNames>
    <definedName name="_Fill" hidden="1">'AR Template'!$A$99:$A$121</definedName>
    <definedName name="_xlnm.Print_Area" localSheetId="0">'AR Template'!$A$1:$G$502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2" i="1" l="1"/>
  <c r="E293" i="1"/>
  <c r="F276" i="1"/>
  <c r="E276" i="1"/>
  <c r="G276" i="1"/>
  <c r="G153" i="1"/>
  <c r="G219" i="1"/>
  <c r="F195" i="1"/>
  <c r="E195" i="1"/>
  <c r="D195" i="1"/>
  <c r="E239" i="1" s="1"/>
  <c r="E244" i="1" s="1"/>
  <c r="G183" i="1"/>
  <c r="F92" i="1"/>
  <c r="F126" i="1" s="1"/>
  <c r="F121" i="1"/>
  <c r="E127" i="1" s="1"/>
  <c r="F145" i="1" s="1"/>
  <c r="G456" i="1"/>
  <c r="F456" i="1"/>
  <c r="D456" i="1"/>
  <c r="E456" i="1"/>
  <c r="G293" i="1"/>
  <c r="F293" i="1"/>
  <c r="G261" i="1"/>
  <c r="F261" i="1"/>
  <c r="E261" i="1"/>
  <c r="G229" i="1"/>
  <c r="G228" i="1"/>
  <c r="G227" i="1"/>
  <c r="G226" i="1"/>
  <c r="G225" i="1"/>
  <c r="G224" i="1"/>
  <c r="G223" i="1"/>
  <c r="G222" i="1"/>
  <c r="G221" i="1"/>
  <c r="G220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F230" i="1"/>
  <c r="F245" i="1" s="1"/>
  <c r="E230" i="1"/>
  <c r="E245" i="1" s="1"/>
  <c r="G193" i="1"/>
  <c r="G192" i="1"/>
  <c r="G191" i="1"/>
  <c r="G190" i="1"/>
  <c r="G189" i="1"/>
  <c r="G188" i="1"/>
  <c r="G187" i="1"/>
  <c r="G186" i="1"/>
  <c r="G185" i="1"/>
  <c r="G184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E249" i="1" l="1"/>
  <c r="G195" i="1"/>
  <c r="F239" i="1" s="1"/>
  <c r="F244" i="1" s="1"/>
  <c r="G148" i="1"/>
  <c r="G154" i="1" s="1"/>
  <c r="G157" i="1" s="1"/>
  <c r="E294" i="1"/>
  <c r="G294" i="1"/>
  <c r="G230" i="1"/>
  <c r="G245" i="1" s="1"/>
  <c r="F294" i="1"/>
  <c r="F301" i="1" l="1"/>
  <c r="F305" i="1" s="1"/>
  <c r="F249" i="1"/>
  <c r="G239" i="1"/>
  <c r="G244" i="1" l="1"/>
  <c r="G249" i="1" s="1"/>
  <c r="G264" i="1" s="1"/>
  <c r="F264" i="1"/>
  <c r="F252" i="1"/>
  <c r="E264" i="1"/>
  <c r="E252" i="1"/>
</calcChain>
</file>

<file path=xl/sharedStrings.xml><?xml version="1.0" encoding="utf-8"?>
<sst xmlns="http://schemas.openxmlformats.org/spreadsheetml/2006/main" count="503" uniqueCount="390">
  <si>
    <t>THE IDAHO PUBLIC UTILITIES COMMISSION</t>
  </si>
  <si>
    <t>COMPANY INFORMATION</t>
  </si>
  <si>
    <t xml:space="preserve">Address of Principal Office (number &amp; street) </t>
  </si>
  <si>
    <t>P.O. Box (if applicable)</t>
  </si>
  <si>
    <t>City</t>
  </si>
  <si>
    <t>State</t>
  </si>
  <si>
    <t>Zip Code</t>
  </si>
  <si>
    <t>Towns, Counties served</t>
  </si>
  <si>
    <t>If yes, attach a list  with names, addresses &amp; descriptions.  Explain any services</t>
  </si>
  <si>
    <t>provided to the utility.</t>
  </si>
  <si>
    <t>Name</t>
  </si>
  <si>
    <t>Phone No.</t>
  </si>
  <si>
    <t>President (Owner)</t>
  </si>
  <si>
    <t>Vice President</t>
  </si>
  <si>
    <t>Secretary</t>
  </si>
  <si>
    <t>General Manager</t>
  </si>
  <si>
    <t>Complaints or Billing</t>
  </si>
  <si>
    <t>Engineering</t>
  </si>
  <si>
    <t>Emergency Service</t>
  </si>
  <si>
    <t>Accounting</t>
  </si>
  <si>
    <t>Were any water systems acquired during the year or any additions/deletions made</t>
  </si>
  <si>
    <t>to the service area during the year?</t>
  </si>
  <si>
    <t>Where are the Company's books and records kept?</t>
  </si>
  <si>
    <t>Street Address</t>
  </si>
  <si>
    <t>Zip</t>
  </si>
  <si>
    <t xml:space="preserve">Is the system operated or maintained under a </t>
  </si>
  <si>
    <t>service contract?</t>
  </si>
  <si>
    <t>If yes:</t>
  </si>
  <si>
    <t>With whom is the contract?</t>
  </si>
  <si>
    <t>When does the contract expire?</t>
  </si>
  <si>
    <t>What services and rates are included?</t>
  </si>
  <si>
    <t>Is water purchased for resale through the system?</t>
  </si>
  <si>
    <t>Name of Organization</t>
  </si>
  <si>
    <t>Name of owner or operator</t>
  </si>
  <si>
    <t xml:space="preserve">Mailing  Address          </t>
  </si>
  <si>
    <t>Gallons/CCF</t>
  </si>
  <si>
    <t>$Amount</t>
  </si>
  <si>
    <t>Water Purchased</t>
  </si>
  <si>
    <t>Has any system(s) been disapproved by the</t>
  </si>
  <si>
    <t>Idaho Division of Environmental Quality?</t>
  </si>
  <si>
    <t>If yes, attach full explanation</t>
  </si>
  <si>
    <t>Has the Idaho Division of Environmental Quality</t>
  </si>
  <si>
    <t>recommended any improvements?</t>
  </si>
  <si>
    <t>Number of Complaints received during year concerning:</t>
  </si>
  <si>
    <t>Quality of Service</t>
  </si>
  <si>
    <t>High Bills</t>
  </si>
  <si>
    <t>Disconnection</t>
  </si>
  <si>
    <t>Date customers last received a copy of the Summary</t>
  </si>
  <si>
    <t>of Rules required by IDAPA 31.21.01.701?</t>
  </si>
  <si>
    <t>Did significant additions or retirements from the</t>
  </si>
  <si>
    <t>Plant Accounts occur during the year?</t>
  </si>
  <si>
    <t>and an updated system map</t>
  </si>
  <si>
    <t>REVENUE &amp; EXPENSE DETAIL</t>
  </si>
  <si>
    <t>ACCT #</t>
  </si>
  <si>
    <t>DESCRIPTION</t>
  </si>
  <si>
    <t>400 REVENUES</t>
  </si>
  <si>
    <t>460</t>
  </si>
  <si>
    <t>Unmetered Water Revenue</t>
  </si>
  <si>
    <t>461.1</t>
  </si>
  <si>
    <t>461.2</t>
  </si>
  <si>
    <t>462</t>
  </si>
  <si>
    <t>Fire Protection Revenue</t>
  </si>
  <si>
    <t>Sales for Resale</t>
  </si>
  <si>
    <t>* DEQ Fees Billed separately to customers</t>
  </si>
  <si>
    <t>Booked to Acct #</t>
  </si>
  <si>
    <t>** Hookup or Connection Fees Collected</t>
  </si>
  <si>
    <t>***Commission Approved Surcharges Collected</t>
  </si>
  <si>
    <t>401 OPERATING EXPENSES</t>
  </si>
  <si>
    <t>601.1-6</t>
  </si>
  <si>
    <t>601.7</t>
  </si>
  <si>
    <t>Employee Pensions &amp; Benefits</t>
  </si>
  <si>
    <t>Purchased Water</t>
  </si>
  <si>
    <t>615-16</t>
  </si>
  <si>
    <t>618</t>
  </si>
  <si>
    <t>Chemicals</t>
  </si>
  <si>
    <t>620.1-6</t>
  </si>
  <si>
    <t>Materials &amp; Supplies - Operation &amp; Maint.</t>
  </si>
  <si>
    <t>620.7-8</t>
  </si>
  <si>
    <t>635</t>
  </si>
  <si>
    <t>636</t>
  </si>
  <si>
    <t>Contract Services - Other</t>
  </si>
  <si>
    <t>641-42</t>
  </si>
  <si>
    <t>656-59</t>
  </si>
  <si>
    <t>Advertising</t>
  </si>
  <si>
    <t>Bad Debt Expense</t>
  </si>
  <si>
    <t>INCOME STATEMENT</t>
  </si>
  <si>
    <t>Depreciation Expense</t>
  </si>
  <si>
    <t>408.10</t>
  </si>
  <si>
    <t>408.11</t>
  </si>
  <si>
    <t>Property Taxes</t>
  </si>
  <si>
    <t>408.12</t>
  </si>
  <si>
    <t>Payroll Taxes</t>
  </si>
  <si>
    <t>408.13</t>
  </si>
  <si>
    <t>409.10</t>
  </si>
  <si>
    <t>Federal Income Taxes</t>
  </si>
  <si>
    <t>409.11</t>
  </si>
  <si>
    <t>State Income Taxes</t>
  </si>
  <si>
    <t>410.10</t>
  </si>
  <si>
    <t>Provision for Deferred Income Tax - Federal</t>
  </si>
  <si>
    <t>410.11</t>
  </si>
  <si>
    <t>Provision for Deferred Income Tax - State</t>
  </si>
  <si>
    <t>411</t>
  </si>
  <si>
    <t>Provision for Deferred Utility Income Tax Credits</t>
  </si>
  <si>
    <t>412</t>
  </si>
  <si>
    <t>Income From Utility Plant Leased to Others</t>
  </si>
  <si>
    <t>Gains (Losses) From Disposition of Utility Plant</t>
  </si>
  <si>
    <t>Revenues, Merchandizing Jobbing and Contract Work</t>
  </si>
  <si>
    <t xml:space="preserve">Expenses, Merchandizing, Jobbing &amp; Contracts </t>
  </si>
  <si>
    <t>Interest &amp; Dividend Income</t>
  </si>
  <si>
    <t>Allowance for Funds used During Construction</t>
  </si>
  <si>
    <t>Balance</t>
  </si>
  <si>
    <t>Added</t>
  </si>
  <si>
    <t>Removed</t>
  </si>
  <si>
    <t>SUB</t>
  </si>
  <si>
    <t>Beginning</t>
  </si>
  <si>
    <t>During</t>
  </si>
  <si>
    <t>End of</t>
  </si>
  <si>
    <t>of Year</t>
  </si>
  <si>
    <t>Year</t>
  </si>
  <si>
    <t>Organization</t>
  </si>
  <si>
    <t>Land &amp; Land Rights</t>
  </si>
  <si>
    <t>Structures and Improvements</t>
  </si>
  <si>
    <t>Lake, River &amp; Other Intakes</t>
  </si>
  <si>
    <t>Infiltration Galleries &amp; Tunnels</t>
  </si>
  <si>
    <t>Supply Mains</t>
  </si>
  <si>
    <t>Power Generation Equipment</t>
  </si>
  <si>
    <t>Distribution Reservoirs &amp; Standpipes</t>
  </si>
  <si>
    <t>Services</t>
  </si>
  <si>
    <t>Meters and Meter Installations</t>
  </si>
  <si>
    <t>Hydrants</t>
  </si>
  <si>
    <t>Backflow Prevention Devices</t>
  </si>
  <si>
    <t>Other Plant &amp; Misc. Equipment</t>
  </si>
  <si>
    <t>Office Furniture and Equipment</t>
  </si>
  <si>
    <t>Transportation Equipment</t>
  </si>
  <si>
    <t>Stores Equipment</t>
  </si>
  <si>
    <t>Tools, Shop and Garage Equipment</t>
  </si>
  <si>
    <t>Laboratory Equipment</t>
  </si>
  <si>
    <t>Power Operated Equipment</t>
  </si>
  <si>
    <t>Miscellaneous Equipment</t>
  </si>
  <si>
    <t>Other Tangible Property</t>
  </si>
  <si>
    <t>TOTAL PLANT IN SERVICE</t>
  </si>
  <si>
    <t>Depreciation</t>
  </si>
  <si>
    <t>Increase</t>
  </si>
  <si>
    <t>Rate</t>
  </si>
  <si>
    <t>or</t>
  </si>
  <si>
    <t>%</t>
  </si>
  <si>
    <t>(Decrease)</t>
  </si>
  <si>
    <t>BALANCE SHEET</t>
  </si>
  <si>
    <t>ASSETS</t>
  </si>
  <si>
    <t>Utility Plant Leased to Others</t>
  </si>
  <si>
    <t>Plant Held for Future Use</t>
  </si>
  <si>
    <t>Construction Work in Progress</t>
  </si>
  <si>
    <t>Accum. Depr. - Property Held for Future Use</t>
  </si>
  <si>
    <t>Other Investments</t>
  </si>
  <si>
    <t>Cash</t>
  </si>
  <si>
    <t>Receivables from Associated Companies</t>
  </si>
  <si>
    <t>Deferred Rate Case Expenses</t>
  </si>
  <si>
    <t>Other Deferred Charges</t>
  </si>
  <si>
    <t>201-3</t>
  </si>
  <si>
    <t>Common Stock</t>
  </si>
  <si>
    <t>204-6</t>
  </si>
  <si>
    <t>Preferred Stock</t>
  </si>
  <si>
    <t>Appropriated Retained Earnings</t>
  </si>
  <si>
    <t>Unappropriated Retained Earnings</t>
  </si>
  <si>
    <t>221-2</t>
  </si>
  <si>
    <t>Bonds</t>
  </si>
  <si>
    <t>Advances from Associated Companies</t>
  </si>
  <si>
    <t>Accounts Payable</t>
  </si>
  <si>
    <t>Notes Payable</t>
  </si>
  <si>
    <t>Accounts Payable - Associated Companies</t>
  </si>
  <si>
    <t>Advances for Construction</t>
  </si>
  <si>
    <t>Other Deferred Liabilities</t>
  </si>
  <si>
    <t>Accumulated Investment Tax Credits - Utility</t>
  </si>
  <si>
    <t>261-5</t>
  </si>
  <si>
    <t>Operating Reserves</t>
  </si>
  <si>
    <t>281-3</t>
  </si>
  <si>
    <t>Accumulated Deferred Income Taxes</t>
  </si>
  <si>
    <t>STATEMENT OF RETAINED EARNINGS</t>
  </si>
  <si>
    <t>Retained Earnings Balance @ Beginning of Year</t>
  </si>
  <si>
    <t>Retained Earnings Balance @ End of Year</t>
  </si>
  <si>
    <t>CAPITAL STOCK DETAIL</t>
  </si>
  <si>
    <t>No. Shares</t>
  </si>
  <si>
    <t>Dividends</t>
  </si>
  <si>
    <t>Description (Class, Par Value etc.)</t>
  </si>
  <si>
    <t>Authorized</t>
  </si>
  <si>
    <t>Outstanding</t>
  </si>
  <si>
    <t>Paid</t>
  </si>
  <si>
    <t>DETAIL OF LONG-TERM DEBT</t>
  </si>
  <si>
    <t>Interest</t>
  </si>
  <si>
    <t>Year-end</t>
  </si>
  <si>
    <t>Description</t>
  </si>
  <si>
    <t>Accrued</t>
  </si>
  <si>
    <t>SYSTEM ENGINEERING DATA</t>
  </si>
  <si>
    <t>Provide an updated system map if significant changes have been made to the system during the year.</t>
  </si>
  <si>
    <t>Water Supply:</t>
  </si>
  <si>
    <t>Type of</t>
  </si>
  <si>
    <t>Water</t>
  </si>
  <si>
    <t>Treatment:</t>
  </si>
  <si>
    <t>Supply</t>
  </si>
  <si>
    <t>Rated</t>
  </si>
  <si>
    <t>(None, Chlorine</t>
  </si>
  <si>
    <t>Annual</t>
  </si>
  <si>
    <t>Source</t>
  </si>
  <si>
    <t>Capacity</t>
  </si>
  <si>
    <t>Fluoride</t>
  </si>
  <si>
    <t>Production</t>
  </si>
  <si>
    <t>(Well, Spring,</t>
  </si>
  <si>
    <t>Pump Designation or location</t>
  </si>
  <si>
    <t>Filter etc.)</t>
  </si>
  <si>
    <t>(000's Gal.)</t>
  </si>
  <si>
    <t>Surface Wtr)</t>
  </si>
  <si>
    <t>System Storage:</t>
  </si>
  <si>
    <t>Total</t>
  </si>
  <si>
    <t>Usable</t>
  </si>
  <si>
    <t>Reservoir</t>
  </si>
  <si>
    <t>Construction</t>
  </si>
  <si>
    <t>000's</t>
  </si>
  <si>
    <t>(Elevated,Pres-</t>
  </si>
  <si>
    <t>(Wood, Steel</t>
  </si>
  <si>
    <t>Storage Designation or Location</t>
  </si>
  <si>
    <t>Gal.</t>
  </si>
  <si>
    <t>urized, Boosted)</t>
  </si>
  <si>
    <t>Concrete)</t>
  </si>
  <si>
    <t>Pump information for ALL system pumps, including wells and boosters.</t>
  </si>
  <si>
    <t>Discharge</t>
  </si>
  <si>
    <t>Energy</t>
  </si>
  <si>
    <t xml:space="preserve">Designation or Location </t>
  </si>
  <si>
    <t>Horse</t>
  </si>
  <si>
    <t>Pressure</t>
  </si>
  <si>
    <t>Used</t>
  </si>
  <si>
    <t>&amp; Type of Pump**</t>
  </si>
  <si>
    <t>Power</t>
  </si>
  <si>
    <t>(gpm)</t>
  </si>
  <si>
    <t>(psi)</t>
  </si>
  <si>
    <t>This Year</t>
  </si>
  <si>
    <t xml:space="preserve">** Submit pump curves unless previously provided or unavailable.  Asterisk facilities added this year.  </t>
  </si>
  <si>
    <t>Attach additional sheets if inadequate space is available on this page.</t>
  </si>
  <si>
    <t>If Wells are metered:</t>
  </si>
  <si>
    <t>What was the total amount pumped this year?</t>
  </si>
  <si>
    <t>What was the total amount pumped during peak month?</t>
  </si>
  <si>
    <t>What was the total amount pumped on the peak day?</t>
  </si>
  <si>
    <t>If customers are metered, what was the total amount sold in peak month?</t>
  </si>
  <si>
    <t>Was your system designed to supply fire flows?</t>
  </si>
  <si>
    <t>If Yes:</t>
  </si>
  <si>
    <t>What is current system rating?</t>
  </si>
  <si>
    <t>How many times were meters read this year?</t>
  </si>
  <si>
    <t>How many additional customers could be served with no system improvements</t>
  </si>
  <si>
    <t>except a service line and meter?</t>
  </si>
  <si>
    <t>How many of those potential additions are vacant lots?</t>
  </si>
  <si>
    <t>Are backbone plant additions anticipated during the coming year?</t>
  </si>
  <si>
    <t>If Yes, attach an explanation of projects and anticipated costs!</t>
  </si>
  <si>
    <t>In what year do you anticipate that the system capacity (supply, storage or distribution)</t>
  </si>
  <si>
    <t>will have to be expanded?</t>
  </si>
  <si>
    <t>FEET OF MAINS</t>
  </si>
  <si>
    <t xml:space="preserve">In Use   </t>
  </si>
  <si>
    <t>Installed</t>
  </si>
  <si>
    <t>Abandoned</t>
  </si>
  <si>
    <t>In Use</t>
  </si>
  <si>
    <t>Pipe</t>
  </si>
  <si>
    <t>Size</t>
  </si>
  <si>
    <t xml:space="preserve">Of Year   </t>
  </si>
  <si>
    <t>CUSTOMER STATISTICS</t>
  </si>
  <si>
    <t>Number of Customers</t>
  </si>
  <si>
    <t>Thousands of Gallons Sold</t>
  </si>
  <si>
    <t>This</t>
  </si>
  <si>
    <t>Last</t>
  </si>
  <si>
    <t>Metered:</t>
  </si>
  <si>
    <t>Residential</t>
  </si>
  <si>
    <t>Commercial</t>
  </si>
  <si>
    <t>Flat Rate:</t>
  </si>
  <si>
    <t>CERTIFICATE</t>
  </si>
  <si>
    <t>WE, the undersigned___________________________________________________________</t>
  </si>
  <si>
    <t>and_______________________________________________________________________________</t>
  </si>
  <si>
    <t>of the______________________________________________________________________________</t>
  </si>
  <si>
    <t>utility, on our oath do severally say that the foregoing report has been prepared under our direction,</t>
  </si>
  <si>
    <t>declare the same to be a correct statement of the business and affairs of said utility for the period</t>
  </si>
  <si>
    <t>covered by the report in respect to each and every matter and thing therin set forth, to the best of our</t>
  </si>
  <si>
    <t>knowledge, information and belief.</t>
  </si>
  <si>
    <t>(Chief Officer)</t>
  </si>
  <si>
    <t>(Officer in Charge of Accounts)</t>
  </si>
  <si>
    <t>Subscribed and Sworn to Before Me</t>
  </si>
  <si>
    <t>My Commission Expires _________________________________</t>
  </si>
  <si>
    <t>Collecting &amp; Impounding Reservoirs</t>
  </si>
  <si>
    <t>______________________________________</t>
  </si>
  <si>
    <t>________________________________________</t>
  </si>
  <si>
    <t>this______day of__________________, _______</t>
  </si>
  <si>
    <t xml:space="preserve">       NOTARY PUBLIC</t>
  </si>
  <si>
    <t>Organization (proprietor, partnership, corp.)</t>
  </si>
  <si>
    <t>Give full name of utility</t>
  </si>
  <si>
    <t>Date of Organization</t>
  </si>
  <si>
    <t>Organized under the laws of the state of</t>
  </si>
  <si>
    <t>Contact Information</t>
  </si>
  <si>
    <t>Are there any affiliated companies?</t>
  </si>
  <si>
    <t>Number of Customers involuntarily disconnected</t>
  </si>
  <si>
    <t>Attach a copy of the Summary</t>
  </si>
  <si>
    <t>Investment Tax Credits - Utility</t>
  </si>
  <si>
    <t>Accum. Depr. - Utility Plant Lease to Others</t>
  </si>
  <si>
    <t>During which months?</t>
  </si>
  <si>
    <t>Private Fire Protection</t>
  </si>
  <si>
    <t>Public Fire Protection</t>
  </si>
  <si>
    <t>Municipal, Other</t>
  </si>
  <si>
    <t>Other Water Utilities</t>
  </si>
  <si>
    <t>from the original books, papers and records of said utility; that we have carefully examined same, and</t>
  </si>
  <si>
    <t>State of Idaho                 )</t>
  </si>
  <si>
    <r>
      <t xml:space="preserve">County of                       </t>
    </r>
    <r>
      <rPr>
        <sz val="12"/>
        <rFont val="Arial"/>
      </rPr>
      <t xml:space="preserve"> )</t>
    </r>
  </si>
  <si>
    <t xml:space="preserve">                                       )  ss</t>
  </si>
  <si>
    <t>Salaries &amp; Wages - Operation &amp; Maintenance</t>
  </si>
  <si>
    <t>Salaries &amp; Wages - Customer Accounts</t>
  </si>
  <si>
    <t>Salaries &amp; Wages - Administrative &amp; General</t>
  </si>
  <si>
    <t>Salaries - Officers &amp; Directors</t>
  </si>
  <si>
    <t>Purchased Power &amp; Fuel for Power Prod.</t>
  </si>
  <si>
    <t>Materials &amp; Supplies - Customer Accts. &amp; A&amp;G</t>
  </si>
  <si>
    <t>Contractual Services - Testing</t>
  </si>
  <si>
    <t>Contractual Services - Professional</t>
  </si>
  <si>
    <t>630-634</t>
  </si>
  <si>
    <t>Rental-Real Property &amp; Equipment</t>
  </si>
  <si>
    <t>Transportation Expenses</t>
  </si>
  <si>
    <t>Reg. Comm Exp-Amort. of Rate Case Exp.</t>
  </si>
  <si>
    <t>Reg. Comm. Exp. - Other</t>
  </si>
  <si>
    <t>Miscellaneous Expenses</t>
  </si>
  <si>
    <t>Insurance-Vehicle/Gen.Liab/WorkComp/Other</t>
  </si>
  <si>
    <t>Water Resource Conservation Expense</t>
  </si>
  <si>
    <t>Metered Water Revenue - Residential</t>
  </si>
  <si>
    <t>Metered Water Revenue - Commercial</t>
  </si>
  <si>
    <t>Other Sales to Public Authorities</t>
  </si>
  <si>
    <t>Sales to Irrigation Customers</t>
  </si>
  <si>
    <t>Acct #</t>
  </si>
  <si>
    <t>Appropriations of Retained Earnings</t>
  </si>
  <si>
    <t>Dividends Declared - Preferred Stock and Common Stock</t>
  </si>
  <si>
    <t>437-438</t>
  </si>
  <si>
    <t>Adjustments to Retained Earnings</t>
  </si>
  <si>
    <t>Amortization of Utility Plant Aquisition Adj.</t>
  </si>
  <si>
    <t>407.1-5</t>
  </si>
  <si>
    <t>Amortization Expense</t>
  </si>
  <si>
    <t>Taxes Other Than Income</t>
  </si>
  <si>
    <t>Utility Regulatory Assessment Fees</t>
  </si>
  <si>
    <t>Other Taxes and Licenses</t>
  </si>
  <si>
    <t>427.1-4</t>
  </si>
  <si>
    <t>Interest Expense</t>
  </si>
  <si>
    <t>Franchises</t>
  </si>
  <si>
    <t>Wells and Springs</t>
  </si>
  <si>
    <t>Pumping Equipment</t>
  </si>
  <si>
    <t>Water Treatment Equipment</t>
  </si>
  <si>
    <t>Transmission &amp; Distribution Mains</t>
  </si>
  <si>
    <t>Owned/Lease Property On Cust. Premises</t>
  </si>
  <si>
    <t>Communication Equipment</t>
  </si>
  <si>
    <t>Utility Plant Purchased or Sold</t>
  </si>
  <si>
    <t>Investment in Associated Companies</t>
  </si>
  <si>
    <t>Customer Accounts Receivable</t>
  </si>
  <si>
    <t>Accumulated Amortization</t>
  </si>
  <si>
    <t>Other Accounts Receivables</t>
  </si>
  <si>
    <t>Plant Materials &amp; Supplies</t>
  </si>
  <si>
    <t>Prepayments</t>
  </si>
  <si>
    <t>Accrued Utility Revenues</t>
  </si>
  <si>
    <t>Acc. Provision for Uncollectable Accounts</t>
  </si>
  <si>
    <t>Other Long-Term Debt</t>
  </si>
  <si>
    <t>Customer Deposits</t>
  </si>
  <si>
    <t>Accrued Taxes</t>
  </si>
  <si>
    <t>Accrued Interest</t>
  </si>
  <si>
    <t>Other</t>
  </si>
  <si>
    <t>Sprinkling Customers</t>
  </si>
  <si>
    <t>** Commission Approval</t>
  </si>
  <si>
    <t>Total Equity Capital</t>
  </si>
  <si>
    <t>Total Liabilities</t>
  </si>
  <si>
    <t xml:space="preserve">TOTAL LIABILITY &amp; CAPITAL </t>
  </si>
  <si>
    <t xml:space="preserve">Total Investments </t>
  </si>
  <si>
    <t>Net Utility Plant</t>
  </si>
  <si>
    <t xml:space="preserve">Accumulated Depreciation </t>
  </si>
  <si>
    <t xml:space="preserve">Subtotal </t>
  </si>
  <si>
    <t xml:space="preserve">Utility Plant in Service </t>
  </si>
  <si>
    <t>TOTALS</t>
  </si>
  <si>
    <t xml:space="preserve">Total Current </t>
  </si>
  <si>
    <t>Total Assets</t>
  </si>
  <si>
    <t xml:space="preserve">NET INCOME </t>
  </si>
  <si>
    <t>Total Expenses from operations before interest</t>
  </si>
  <si>
    <t xml:space="preserve">Net Operating Income </t>
  </si>
  <si>
    <t xml:space="preserve">Net Non-Utility Income </t>
  </si>
  <si>
    <t>Gross Income</t>
  </si>
  <si>
    <t xml:space="preserve">Revenue </t>
  </si>
  <si>
    <t xml:space="preserve">Operating Expenses </t>
  </si>
  <si>
    <t>Total Operating Expenses</t>
  </si>
  <si>
    <t>CALENDAR YEAR</t>
  </si>
  <si>
    <t>PLANT IN SERVICE DETAIL - ACCOUNT 101</t>
  </si>
  <si>
    <t>ACCUMULATED DEPRECIATION - ACCOUNT 108</t>
  </si>
  <si>
    <t xml:space="preserve">Amount Added from Current Year Income </t>
  </si>
  <si>
    <t>Contributions in Aid of Construction**</t>
  </si>
  <si>
    <t>Accum. Amort. of Contrib. in Aid of Const.**</t>
  </si>
  <si>
    <t>LIABILITIES</t>
  </si>
  <si>
    <t>Total Revenue</t>
  </si>
  <si>
    <t>(INSERT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</si>
</sst>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_(* #,##0_);_(* \(#,##0\);_(* &quot;-&quot;??_);_(@_)"/>
  </numFmts>
  <fonts count="12" x14ac:knownFonts="1">
    <font>
      <sz val="12"/>
      <name val="Arial"/>
    </font>
    <font>
      <b/>
      <sz val="12"/>
      <name val="Arial"/>
      <family val="2"/>
    </font>
    <font>
      <b/>
      <sz val="24"/>
      <name val="Arial"/>
      <family val="2"/>
    </font>
    <font>
      <b/>
      <sz val="12"/>
      <color indexed="10"/>
      <name val="Arial"/>
      <family val="2"/>
    </font>
    <font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12"/>
      <name val="Arial"/>
    </font>
    <font>
      <sz val="14"/>
      <color theme="1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8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0" fillId="2" borderId="1" xfId="0" applyFill="1" applyBorder="1"/>
    <xf numFmtId="0" fontId="0" fillId="0" borderId="0" xfId="0" applyAlignment="1">
      <alignment horizontal="left"/>
    </xf>
    <xf numFmtId="0" fontId="0" fillId="2" borderId="0" xfId="0" applyFill="1"/>
    <xf numFmtId="0" fontId="1" fillId="0" borderId="0" xfId="0" applyFont="1"/>
    <xf numFmtId="0" fontId="0" fillId="0" borderId="1" xfId="0" applyBorder="1"/>
    <xf numFmtId="0" fontId="3" fillId="0" borderId="0" xfId="0" applyFont="1"/>
    <xf numFmtId="0" fontId="0" fillId="2" borderId="2" xfId="0" applyFill="1" applyBorder="1"/>
    <xf numFmtId="0" fontId="1" fillId="2" borderId="0" xfId="0" applyFont="1" applyFill="1"/>
    <xf numFmtId="0" fontId="1" fillId="2" borderId="1" xfId="0" applyFont="1" applyFill="1" applyBorder="1"/>
    <xf numFmtId="0" fontId="4" fillId="0" borderId="1" xfId="0" applyFont="1" applyBorder="1"/>
    <xf numFmtId="0" fontId="4" fillId="2" borderId="1" xfId="0" applyFont="1" applyFill="1" applyBorder="1"/>
    <xf numFmtId="0" fontId="4" fillId="0" borderId="0" xfId="0" applyFont="1" applyAlignment="1">
      <alignment horizontal="centerContinuous"/>
    </xf>
    <xf numFmtId="0" fontId="4" fillId="2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Continuous"/>
    </xf>
    <xf numFmtId="164" fontId="0" fillId="0" borderId="0" xfId="0" applyNumberFormat="1"/>
    <xf numFmtId="0" fontId="0" fillId="0" borderId="5" xfId="0" applyBorder="1"/>
    <xf numFmtId="0" fontId="0" fillId="0" borderId="7" xfId="0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/>
    <xf numFmtId="0" fontId="0" fillId="0" borderId="13" xfId="0" applyBorder="1" applyAlignment="1">
      <alignment horizontal="left"/>
    </xf>
    <xf numFmtId="0" fontId="0" fillId="0" borderId="14" xfId="0" applyBorder="1"/>
    <xf numFmtId="0" fontId="0" fillId="0" borderId="13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3" xfId="0" applyBorder="1" applyAlignment="1">
      <alignment horizontal="right"/>
    </xf>
    <xf numFmtId="0" fontId="0" fillId="0" borderId="15" xfId="0" applyBorder="1"/>
    <xf numFmtId="0" fontId="0" fillId="0" borderId="1" xfId="0" applyBorder="1" applyAlignment="1">
      <alignment horizontal="right"/>
    </xf>
    <xf numFmtId="0" fontId="4" fillId="0" borderId="0" xfId="0" applyFont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44" fontId="0" fillId="2" borderId="1" xfId="2" applyFont="1" applyFill="1" applyBorder="1"/>
    <xf numFmtId="44" fontId="0" fillId="0" borderId="0" xfId="2" applyFont="1"/>
    <xf numFmtId="43" fontId="0" fillId="2" borderId="1" xfId="1" applyFont="1" applyFill="1" applyBorder="1"/>
    <xf numFmtId="43" fontId="0" fillId="0" borderId="1" xfId="1" applyFont="1" applyBorder="1"/>
    <xf numFmtId="43" fontId="0" fillId="0" borderId="8" xfId="1" applyFont="1" applyBorder="1"/>
    <xf numFmtId="43" fontId="0" fillId="0" borderId="4" xfId="1" applyFont="1" applyBorder="1"/>
    <xf numFmtId="43" fontId="0" fillId="0" borderId="10" xfId="1" applyFont="1" applyBorder="1"/>
    <xf numFmtId="43" fontId="0" fillId="2" borderId="5" xfId="1" applyFont="1" applyFill="1" applyBorder="1"/>
    <xf numFmtId="43" fontId="0" fillId="0" borderId="11" xfId="1" applyFont="1" applyBorder="1"/>
    <xf numFmtId="43" fontId="0" fillId="0" borderId="12" xfId="1" applyFont="1" applyBorder="1"/>
    <xf numFmtId="44" fontId="0" fillId="0" borderId="1" xfId="2" applyFont="1" applyBorder="1"/>
    <xf numFmtId="44" fontId="0" fillId="0" borderId="4" xfId="2" applyFont="1" applyBorder="1"/>
    <xf numFmtId="9" fontId="0" fillId="0" borderId="2" xfId="3" applyFont="1" applyBorder="1"/>
    <xf numFmtId="43" fontId="0" fillId="0" borderId="2" xfId="1" applyFont="1" applyBorder="1"/>
    <xf numFmtId="165" fontId="0" fillId="0" borderId="1" xfId="1" applyNumberFormat="1" applyFont="1" applyBorder="1"/>
    <xf numFmtId="165" fontId="0" fillId="0" borderId="2" xfId="1" applyNumberFormat="1" applyFont="1" applyBorder="1"/>
    <xf numFmtId="165" fontId="0" fillId="0" borderId="7" xfId="1" applyNumberFormat="1" applyFont="1" applyBorder="1"/>
    <xf numFmtId="165" fontId="0" fillId="0" borderId="0" xfId="1" applyNumberFormat="1" applyFont="1"/>
    <xf numFmtId="165" fontId="0" fillId="0" borderId="4" xfId="1" applyNumberFormat="1" applyFont="1" applyBorder="1"/>
    <xf numFmtId="165" fontId="0" fillId="0" borderId="9" xfId="1" applyNumberFormat="1" applyFont="1" applyBorder="1"/>
    <xf numFmtId="165" fontId="0" fillId="0" borderId="5" xfId="1" applyNumberFormat="1" applyFont="1" applyBorder="1"/>
    <xf numFmtId="165" fontId="0" fillId="0" borderId="8" xfId="1" applyNumberFormat="1" applyFont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0" borderId="6" xfId="1" applyNumberFormat="1" applyFont="1" applyBorder="1"/>
    <xf numFmtId="165" fontId="1" fillId="0" borderId="4" xfId="1" applyNumberFormat="1" applyFont="1" applyBorder="1"/>
    <xf numFmtId="165" fontId="1" fillId="0" borderId="9" xfId="1" applyNumberFormat="1" applyFont="1" applyBorder="1"/>
    <xf numFmtId="0" fontId="0" fillId="0" borderId="0" xfId="0" applyAlignment="1">
      <alignment horizontal="left" indent="7"/>
    </xf>
    <xf numFmtId="0" fontId="6" fillId="0" borderId="0" xfId="0" applyFont="1"/>
    <xf numFmtId="0" fontId="0" fillId="0" borderId="16" xfId="0" applyBorder="1" applyAlignment="1">
      <alignment horizontal="left"/>
    </xf>
    <xf numFmtId="0" fontId="5" fillId="0" borderId="0" xfId="0" applyFont="1" applyAlignment="1">
      <alignment horizontal="centerContinuous"/>
    </xf>
    <xf numFmtId="43" fontId="0" fillId="0" borderId="0" xfId="1" applyFont="1" applyBorder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centerContinuous"/>
    </xf>
    <xf numFmtId="44" fontId="1" fillId="2" borderId="18" xfId="2" applyFont="1" applyFill="1" applyBorder="1"/>
    <xf numFmtId="44" fontId="0" fillId="0" borderId="1" xfId="2" applyFont="1" applyFill="1" applyBorder="1"/>
    <xf numFmtId="44" fontId="0" fillId="0" borderId="0" xfId="2" applyFont="1" applyFill="1"/>
    <xf numFmtId="44" fontId="0" fillId="0" borderId="18" xfId="2" applyFont="1" applyFill="1" applyBorder="1"/>
    <xf numFmtId="44" fontId="0" fillId="0" borderId="1" xfId="0" applyNumberFormat="1" applyBorder="1"/>
    <xf numFmtId="44" fontId="0" fillId="0" borderId="0" xfId="2" applyFont="1" applyFill="1" applyBorder="1"/>
    <xf numFmtId="44" fontId="1" fillId="0" borderId="17" xfId="2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20" xfId="1" applyFont="1" applyFill="1" applyBorder="1"/>
    <xf numFmtId="43" fontId="0" fillId="0" borderId="19" xfId="1" applyFont="1" applyFill="1" applyBorder="1"/>
    <xf numFmtId="43" fontId="0" fillId="0" borderId="13" xfId="1" applyFont="1" applyFill="1" applyBorder="1"/>
    <xf numFmtId="43" fontId="0" fillId="0" borderId="21" xfId="1" applyFont="1" applyFill="1" applyBorder="1"/>
    <xf numFmtId="9" fontId="0" fillId="0" borderId="15" xfId="3" applyFont="1" applyBorder="1"/>
    <xf numFmtId="43" fontId="0" fillId="0" borderId="15" xfId="1" applyFont="1" applyBorder="1"/>
    <xf numFmtId="43" fontId="0" fillId="0" borderId="21" xfId="1" applyFont="1" applyBorder="1"/>
    <xf numFmtId="43" fontId="0" fillId="0" borderId="22" xfId="1" applyFont="1" applyBorder="1"/>
    <xf numFmtId="43" fontId="0" fillId="0" borderId="0" xfId="1" applyFont="1"/>
    <xf numFmtId="43" fontId="0" fillId="0" borderId="23" xfId="1" applyFont="1" applyBorder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G502"/>
  <sheetViews>
    <sheetView tabSelected="1" defaultGridColor="0" view="pageLayout" topLeftCell="A160" colorId="22" zoomScaleNormal="100" zoomScaleSheetLayoutView="100" workbookViewId="0">
      <selection activeCell="E257" sqref="E257"/>
    </sheetView>
  </sheetViews>
  <sheetFormatPr defaultColWidth="9.81640625" defaultRowHeight="15" x14ac:dyDescent="0.25"/>
  <cols>
    <col min="1" max="1" width="3.81640625" style="4" customWidth="1"/>
    <col min="2" max="2" width="7.1796875" style="4" customWidth="1"/>
    <col min="3" max="3" width="31.81640625" customWidth="1"/>
    <col min="4" max="6" width="13.81640625" customWidth="1"/>
    <col min="7" max="7" width="12.81640625" customWidth="1"/>
    <col min="8" max="8" width="3.81640625" customWidth="1"/>
    <col min="9" max="9" width="19.81640625" customWidth="1"/>
    <col min="10" max="10" width="14.81640625" customWidth="1"/>
    <col min="11" max="11" width="12.81640625" customWidth="1"/>
    <col min="12" max="12" width="14.81640625" customWidth="1"/>
  </cols>
  <sheetData>
    <row r="1" spans="1:7" ht="15.6" x14ac:dyDescent="0.3">
      <c r="A1" s="96" t="s">
        <v>0</v>
      </c>
      <c r="B1" s="96"/>
      <c r="C1" s="96"/>
      <c r="D1" s="96"/>
      <c r="E1" s="96"/>
      <c r="F1" s="96"/>
      <c r="G1" s="96"/>
    </row>
    <row r="2" spans="1:7" ht="15" customHeight="1" x14ac:dyDescent="0.3">
      <c r="A2" s="96" t="s">
        <v>381</v>
      </c>
      <c r="B2" s="96"/>
      <c r="C2" s="96"/>
      <c r="D2" s="96"/>
      <c r="E2" s="96"/>
      <c r="F2" s="96"/>
      <c r="G2" s="96"/>
    </row>
    <row r="3" spans="1:7" ht="15.75" customHeight="1" x14ac:dyDescent="0.3">
      <c r="A3" s="97" t="s">
        <v>389</v>
      </c>
      <c r="B3" s="98"/>
      <c r="C3" s="98"/>
      <c r="D3" s="98"/>
      <c r="E3" s="98"/>
      <c r="F3" s="98"/>
      <c r="G3" s="98"/>
    </row>
    <row r="4" spans="1:7" ht="15.6" x14ac:dyDescent="0.3">
      <c r="A4" s="1"/>
      <c r="B4" s="1"/>
      <c r="C4" s="75"/>
      <c r="E4" s="4"/>
      <c r="F4" s="4"/>
      <c r="G4" s="4"/>
    </row>
    <row r="5" spans="1:7" ht="15.6" x14ac:dyDescent="0.3">
      <c r="A5"/>
      <c r="B5"/>
      <c r="C5" s="6"/>
    </row>
    <row r="6" spans="1:7" ht="15" customHeight="1" x14ac:dyDescent="0.3">
      <c r="A6" s="96" t="s">
        <v>1</v>
      </c>
      <c r="B6" s="96"/>
      <c r="C6" s="96"/>
      <c r="D6" s="96"/>
      <c r="E6" s="96"/>
      <c r="F6" s="96"/>
      <c r="G6" s="96"/>
    </row>
    <row r="7" spans="1:7" x14ac:dyDescent="0.25">
      <c r="A7"/>
      <c r="B7"/>
    </row>
    <row r="8" spans="1:7" ht="19.95" customHeight="1" x14ac:dyDescent="0.25">
      <c r="A8">
        <v>1</v>
      </c>
      <c r="B8" t="s">
        <v>288</v>
      </c>
      <c r="D8" s="3"/>
      <c r="E8" s="7"/>
      <c r="F8" s="7"/>
      <c r="G8" s="7"/>
    </row>
    <row r="9" spans="1:7" ht="19.95" customHeight="1" x14ac:dyDescent="0.25">
      <c r="A9">
        <v>2</v>
      </c>
      <c r="B9" t="s">
        <v>289</v>
      </c>
      <c r="D9" s="3"/>
      <c r="E9" s="7"/>
      <c r="F9" s="7"/>
      <c r="G9" s="7"/>
    </row>
    <row r="10" spans="1:7" ht="19.95" customHeight="1" x14ac:dyDescent="0.25">
      <c r="A10">
        <v>3</v>
      </c>
      <c r="B10" t="s">
        <v>290</v>
      </c>
      <c r="D10" s="3"/>
      <c r="E10" s="7"/>
      <c r="F10" s="7"/>
      <c r="G10" s="7"/>
    </row>
    <row r="11" spans="1:7" ht="19.95" customHeight="1" x14ac:dyDescent="0.25">
      <c r="A11">
        <v>4</v>
      </c>
      <c r="B11" t="s">
        <v>2</v>
      </c>
      <c r="D11" s="3"/>
      <c r="E11" s="7"/>
      <c r="F11" s="7"/>
      <c r="G11" s="7"/>
    </row>
    <row r="12" spans="1:7" ht="19.95" customHeight="1" x14ac:dyDescent="0.25">
      <c r="A12">
        <v>5</v>
      </c>
      <c r="B12" t="s">
        <v>3</v>
      </c>
      <c r="D12" s="3"/>
      <c r="E12" s="7"/>
      <c r="F12" s="7"/>
      <c r="G12" s="7"/>
    </row>
    <row r="13" spans="1:7" ht="19.95" customHeight="1" x14ac:dyDescent="0.25">
      <c r="A13">
        <v>6</v>
      </c>
      <c r="B13" t="s">
        <v>4</v>
      </c>
      <c r="D13" s="3"/>
      <c r="E13" s="7"/>
      <c r="F13" s="7"/>
      <c r="G13" s="7"/>
    </row>
    <row r="14" spans="1:7" ht="19.95" customHeight="1" x14ac:dyDescent="0.25">
      <c r="A14">
        <v>7</v>
      </c>
      <c r="B14" t="s">
        <v>5</v>
      </c>
      <c r="D14" s="3"/>
      <c r="E14" s="7"/>
      <c r="F14" s="7"/>
      <c r="G14" s="7"/>
    </row>
    <row r="15" spans="1:7" ht="19.95" customHeight="1" x14ac:dyDescent="0.25">
      <c r="A15">
        <v>8</v>
      </c>
      <c r="B15" t="s">
        <v>6</v>
      </c>
      <c r="D15" s="3"/>
      <c r="E15" s="7"/>
      <c r="F15" s="7"/>
      <c r="G15" s="7"/>
    </row>
    <row r="16" spans="1:7" ht="19.95" customHeight="1" x14ac:dyDescent="0.25">
      <c r="A16">
        <v>9</v>
      </c>
      <c r="B16" t="s">
        <v>287</v>
      </c>
      <c r="D16" s="3"/>
      <c r="E16" s="7"/>
      <c r="F16" s="7"/>
      <c r="G16" s="7"/>
    </row>
    <row r="17" spans="1:7" ht="19.95" customHeight="1" x14ac:dyDescent="0.25">
      <c r="A17">
        <v>10</v>
      </c>
      <c r="B17" t="s">
        <v>7</v>
      </c>
      <c r="D17" s="3"/>
      <c r="E17" s="7"/>
      <c r="F17" s="7"/>
      <c r="G17" s="7"/>
    </row>
    <row r="18" spans="1:7" ht="19.95" customHeight="1" x14ac:dyDescent="0.25">
      <c r="A18"/>
      <c r="B18"/>
      <c r="D18" s="3"/>
      <c r="E18" s="7"/>
      <c r="F18" s="7"/>
      <c r="G18" s="7"/>
    </row>
    <row r="19" spans="1:7" ht="19.95" customHeight="1" x14ac:dyDescent="0.25">
      <c r="A19"/>
      <c r="B19"/>
      <c r="D19" s="3"/>
      <c r="E19" s="7"/>
      <c r="F19" s="7"/>
      <c r="G19" s="7"/>
    </row>
    <row r="20" spans="1:7" ht="19.95" customHeight="1" x14ac:dyDescent="0.25">
      <c r="A20"/>
      <c r="B20"/>
      <c r="D20" s="3"/>
      <c r="E20" s="7"/>
      <c r="F20" s="7"/>
      <c r="G20" s="7"/>
    </row>
    <row r="21" spans="1:7" ht="19.95" customHeight="1" x14ac:dyDescent="0.25">
      <c r="A21">
        <v>11</v>
      </c>
      <c r="B21" t="s">
        <v>292</v>
      </c>
      <c r="D21" s="3"/>
      <c r="E21" s="7"/>
      <c r="F21" s="7"/>
      <c r="G21" s="7"/>
    </row>
    <row r="22" spans="1:7" ht="19.95" customHeight="1" x14ac:dyDescent="0.3">
      <c r="A22"/>
      <c r="B22" s="8" t="s">
        <v>8</v>
      </c>
    </row>
    <row r="23" spans="1:7" ht="19.95" customHeight="1" x14ac:dyDescent="0.3">
      <c r="A23"/>
      <c r="B23" s="8" t="s">
        <v>9</v>
      </c>
    </row>
    <row r="24" spans="1:7" ht="19.95" customHeight="1" x14ac:dyDescent="0.25">
      <c r="A24">
        <v>12</v>
      </c>
      <c r="B24" t="s">
        <v>291</v>
      </c>
      <c r="D24" s="7" t="s">
        <v>10</v>
      </c>
      <c r="E24" s="7"/>
      <c r="F24" s="7"/>
      <c r="G24" s="7" t="s">
        <v>11</v>
      </c>
    </row>
    <row r="25" spans="1:7" ht="19.95" customHeight="1" x14ac:dyDescent="0.25">
      <c r="A25"/>
      <c r="B25" t="s">
        <v>12</v>
      </c>
      <c r="D25" s="3"/>
      <c r="E25" s="3"/>
      <c r="F25" s="7"/>
      <c r="G25" s="9"/>
    </row>
    <row r="26" spans="1:7" ht="19.95" customHeight="1" x14ac:dyDescent="0.25">
      <c r="A26"/>
      <c r="B26" t="s">
        <v>13</v>
      </c>
      <c r="D26" s="3"/>
      <c r="E26" s="3"/>
      <c r="F26" s="7"/>
      <c r="G26" s="9"/>
    </row>
    <row r="27" spans="1:7" ht="19.95" customHeight="1" x14ac:dyDescent="0.25">
      <c r="A27"/>
      <c r="B27" t="s">
        <v>14</v>
      </c>
      <c r="D27" s="3"/>
      <c r="E27" s="3"/>
      <c r="F27" s="7"/>
      <c r="G27" s="9"/>
    </row>
    <row r="28" spans="1:7" ht="19.95" customHeight="1" x14ac:dyDescent="0.25">
      <c r="A28"/>
      <c r="B28" t="s">
        <v>15</v>
      </c>
      <c r="D28" s="3"/>
      <c r="E28" s="3"/>
      <c r="F28" s="7"/>
      <c r="G28" s="9"/>
    </row>
    <row r="29" spans="1:7" ht="19.95" customHeight="1" x14ac:dyDescent="0.25">
      <c r="A29"/>
      <c r="B29" t="s">
        <v>16</v>
      </c>
      <c r="D29" s="3"/>
      <c r="E29" s="3"/>
      <c r="F29" s="7"/>
      <c r="G29" s="9"/>
    </row>
    <row r="30" spans="1:7" ht="19.95" customHeight="1" x14ac:dyDescent="0.25">
      <c r="A30"/>
      <c r="B30" t="s">
        <v>17</v>
      </c>
      <c r="D30" s="3"/>
      <c r="E30" s="3"/>
      <c r="F30" s="7"/>
      <c r="G30" s="9"/>
    </row>
    <row r="31" spans="1:7" ht="19.95" customHeight="1" x14ac:dyDescent="0.25">
      <c r="A31"/>
      <c r="B31" t="s">
        <v>18</v>
      </c>
      <c r="D31" s="3"/>
      <c r="E31" s="3"/>
      <c r="F31" s="7"/>
      <c r="G31" s="9"/>
    </row>
    <row r="32" spans="1:7" ht="19.95" customHeight="1" x14ac:dyDescent="0.25">
      <c r="A32"/>
      <c r="B32" t="s">
        <v>19</v>
      </c>
      <c r="D32" s="3"/>
      <c r="E32" s="3"/>
      <c r="F32" s="7"/>
      <c r="G32" s="9"/>
    </row>
    <row r="33" spans="1:7" ht="19.95" customHeight="1" x14ac:dyDescent="0.3">
      <c r="A33">
        <v>13</v>
      </c>
      <c r="B33" t="s">
        <v>20</v>
      </c>
      <c r="F33" s="10"/>
    </row>
    <row r="34" spans="1:7" ht="19.95" customHeight="1" x14ac:dyDescent="0.3">
      <c r="A34"/>
      <c r="B34" t="s">
        <v>21</v>
      </c>
      <c r="F34" s="11"/>
    </row>
    <row r="35" spans="1:7" ht="19.95" customHeight="1" x14ac:dyDescent="0.3">
      <c r="A35"/>
      <c r="B35" s="8" t="s">
        <v>8</v>
      </c>
      <c r="F35" s="10"/>
    </row>
    <row r="36" spans="1:7" ht="13.95" customHeight="1" x14ac:dyDescent="0.3">
      <c r="A36"/>
      <c r="B36" s="8" t="s">
        <v>9</v>
      </c>
      <c r="F36" s="10"/>
    </row>
    <row r="37" spans="1:7" ht="19.95" customHeight="1" x14ac:dyDescent="0.25">
      <c r="A37">
        <v>14</v>
      </c>
      <c r="B37" t="s">
        <v>22</v>
      </c>
    </row>
    <row r="38" spans="1:7" ht="19.95" customHeight="1" x14ac:dyDescent="0.25">
      <c r="A38"/>
      <c r="B38"/>
      <c r="C38" t="s">
        <v>23</v>
      </c>
      <c r="D38" s="3"/>
      <c r="E38" s="12"/>
      <c r="F38" s="12"/>
    </row>
    <row r="39" spans="1:7" ht="19.95" customHeight="1" x14ac:dyDescent="0.25">
      <c r="A39"/>
      <c r="B39"/>
      <c r="C39" t="s">
        <v>4</v>
      </c>
      <c r="D39" s="3"/>
      <c r="E39" s="12"/>
      <c r="F39" s="12"/>
    </row>
    <row r="40" spans="1:7" ht="19.95" customHeight="1" x14ac:dyDescent="0.25">
      <c r="A40"/>
      <c r="B40"/>
      <c r="C40" t="s">
        <v>5</v>
      </c>
      <c r="D40" s="13"/>
      <c r="E40" s="12"/>
      <c r="F40" s="13"/>
    </row>
    <row r="41" spans="1:7" ht="19.95" customHeight="1" x14ac:dyDescent="0.25">
      <c r="A41"/>
      <c r="B41"/>
      <c r="C41" t="s">
        <v>24</v>
      </c>
      <c r="D41" s="13"/>
      <c r="E41" s="12"/>
      <c r="F41" s="12"/>
    </row>
    <row r="42" spans="1:7" ht="19.95" customHeight="1" x14ac:dyDescent="0.25">
      <c r="A42"/>
      <c r="B42"/>
      <c r="D42" s="15"/>
      <c r="E42" s="35"/>
      <c r="F42" s="35"/>
    </row>
    <row r="43" spans="1:7" ht="19.95" customHeight="1" x14ac:dyDescent="0.25">
      <c r="C43" s="14"/>
      <c r="D43" s="14"/>
      <c r="E43" s="14"/>
      <c r="F43" s="14"/>
    </row>
    <row r="44" spans="1:7" ht="19.95" customHeight="1" x14ac:dyDescent="0.3">
      <c r="A44" s="96" t="s">
        <v>1</v>
      </c>
      <c r="B44" s="96"/>
      <c r="C44" s="96"/>
      <c r="D44" s="96"/>
      <c r="E44" s="96"/>
      <c r="F44" s="96"/>
      <c r="G44" s="96"/>
    </row>
    <row r="45" spans="1:7" ht="19.95" customHeight="1" x14ac:dyDescent="0.25">
      <c r="B45"/>
      <c r="C45" s="31"/>
      <c r="D45" s="1"/>
    </row>
    <row r="46" spans="1:7" ht="19.95" customHeight="1" x14ac:dyDescent="0.25">
      <c r="B46"/>
      <c r="D46" s="1"/>
    </row>
    <row r="47" spans="1:7" ht="19.95" customHeight="1" x14ac:dyDescent="0.25">
      <c r="A47">
        <v>15</v>
      </c>
      <c r="B47" t="s">
        <v>25</v>
      </c>
    </row>
    <row r="48" spans="1:7" ht="19.95" customHeight="1" x14ac:dyDescent="0.25">
      <c r="A48"/>
      <c r="B48"/>
      <c r="C48" t="s">
        <v>26</v>
      </c>
      <c r="D48" s="35"/>
      <c r="E48" s="7"/>
    </row>
    <row r="49" spans="1:7" ht="19.95" customHeight="1" x14ac:dyDescent="0.3">
      <c r="A49">
        <v>16</v>
      </c>
      <c r="B49" s="8" t="s">
        <v>27</v>
      </c>
      <c r="C49" t="s">
        <v>28</v>
      </c>
      <c r="D49" s="13"/>
      <c r="E49" s="7"/>
      <c r="F49" s="7"/>
      <c r="G49" s="7"/>
    </row>
    <row r="50" spans="1:7" ht="19.95" customHeight="1" x14ac:dyDescent="0.25">
      <c r="A50"/>
      <c r="B50"/>
      <c r="C50" t="s">
        <v>29</v>
      </c>
      <c r="D50" s="13"/>
      <c r="E50" s="7"/>
      <c r="F50" s="7"/>
      <c r="G50" s="7"/>
    </row>
    <row r="51" spans="1:7" ht="19.95" customHeight="1" x14ac:dyDescent="0.25">
      <c r="A51"/>
      <c r="B51"/>
      <c r="C51" t="s">
        <v>30</v>
      </c>
      <c r="D51" s="13"/>
      <c r="E51" s="7"/>
      <c r="F51" s="7"/>
      <c r="G51" s="7"/>
    </row>
    <row r="52" spans="1:7" ht="19.95" customHeight="1" x14ac:dyDescent="0.25">
      <c r="A52"/>
      <c r="B52"/>
      <c r="D52" s="13"/>
      <c r="E52" s="7"/>
      <c r="F52" s="7"/>
      <c r="G52" s="7"/>
    </row>
    <row r="53" spans="1:7" ht="19.95" customHeight="1" x14ac:dyDescent="0.25">
      <c r="A53">
        <v>17</v>
      </c>
      <c r="B53" t="s">
        <v>31</v>
      </c>
      <c r="D53" s="15"/>
      <c r="E53" s="7"/>
    </row>
    <row r="54" spans="1:7" ht="19.95" customHeight="1" x14ac:dyDescent="0.3">
      <c r="A54">
        <v>18</v>
      </c>
      <c r="B54" s="8" t="s">
        <v>27</v>
      </c>
      <c r="C54" t="s">
        <v>32</v>
      </c>
      <c r="D54" s="13"/>
      <c r="E54" s="7"/>
      <c r="F54" s="7"/>
      <c r="G54" s="7"/>
    </row>
    <row r="55" spans="1:7" ht="19.95" customHeight="1" x14ac:dyDescent="0.25">
      <c r="A55"/>
      <c r="B55"/>
      <c r="C55" t="s">
        <v>33</v>
      </c>
      <c r="D55" s="13"/>
      <c r="E55" s="7"/>
      <c r="F55" s="7"/>
      <c r="G55" s="7"/>
    </row>
    <row r="56" spans="1:7" ht="19.95" customHeight="1" x14ac:dyDescent="0.25">
      <c r="A56"/>
      <c r="B56"/>
      <c r="C56" t="s">
        <v>34</v>
      </c>
      <c r="D56" s="13"/>
      <c r="E56" s="7"/>
      <c r="F56" s="7"/>
      <c r="G56" s="7"/>
    </row>
    <row r="57" spans="1:7" ht="19.95" customHeight="1" x14ac:dyDescent="0.25">
      <c r="A57"/>
      <c r="B57"/>
      <c r="C57" t="s">
        <v>4</v>
      </c>
      <c r="D57" s="13"/>
      <c r="E57" s="7"/>
      <c r="F57" s="7"/>
      <c r="G57" s="7"/>
    </row>
    <row r="58" spans="1:7" ht="19.95" customHeight="1" x14ac:dyDescent="0.25">
      <c r="A58"/>
      <c r="B58"/>
      <c r="C58" t="s">
        <v>5</v>
      </c>
      <c r="D58" s="13"/>
      <c r="E58" s="7"/>
      <c r="F58" s="7"/>
      <c r="G58" s="7"/>
    </row>
    <row r="59" spans="1:7" ht="19.95" customHeight="1" x14ac:dyDescent="0.25">
      <c r="A59"/>
      <c r="B59"/>
      <c r="C59" t="s">
        <v>24</v>
      </c>
      <c r="D59" s="13"/>
      <c r="E59" s="7"/>
      <c r="F59" s="7"/>
      <c r="G59" s="7"/>
    </row>
    <row r="60" spans="1:7" ht="19.95" customHeight="1" x14ac:dyDescent="0.25">
      <c r="A60"/>
      <c r="B60"/>
      <c r="E60" s="16" t="s">
        <v>35</v>
      </c>
      <c r="F60" s="16" t="s">
        <v>36</v>
      </c>
    </row>
    <row r="61" spans="1:7" ht="19.95" customHeight="1" x14ac:dyDescent="0.25">
      <c r="A61"/>
      <c r="B61"/>
      <c r="C61" t="s">
        <v>37</v>
      </c>
      <c r="E61" s="29"/>
      <c r="F61" s="7"/>
    </row>
    <row r="62" spans="1:7" ht="19.95" customHeight="1" x14ac:dyDescent="0.25">
      <c r="A62">
        <v>19</v>
      </c>
      <c r="B62" t="s">
        <v>38</v>
      </c>
    </row>
    <row r="63" spans="1:7" ht="19.95" customHeight="1" x14ac:dyDescent="0.25">
      <c r="A63"/>
      <c r="B63"/>
      <c r="C63" t="s">
        <v>39</v>
      </c>
      <c r="E63" s="7"/>
    </row>
    <row r="64" spans="1:7" ht="19.95" customHeight="1" x14ac:dyDescent="0.3">
      <c r="A64"/>
      <c r="B64" s="8" t="s">
        <v>40</v>
      </c>
    </row>
    <row r="65" spans="1:5" ht="19.95" customHeight="1" x14ac:dyDescent="0.25">
      <c r="A65">
        <v>20</v>
      </c>
      <c r="B65" t="s">
        <v>41</v>
      </c>
    </row>
    <row r="66" spans="1:5" ht="19.95" customHeight="1" x14ac:dyDescent="0.25">
      <c r="A66"/>
      <c r="B66"/>
      <c r="C66" t="s">
        <v>42</v>
      </c>
      <c r="E66" s="7"/>
    </row>
    <row r="67" spans="1:5" ht="19.95" customHeight="1" x14ac:dyDescent="0.3">
      <c r="A67"/>
      <c r="B67" s="8" t="s">
        <v>40</v>
      </c>
    </row>
    <row r="68" spans="1:5" ht="19.95" customHeight="1" x14ac:dyDescent="0.25">
      <c r="A68">
        <v>21</v>
      </c>
      <c r="B68" t="s">
        <v>43</v>
      </c>
    </row>
    <row r="69" spans="1:5" ht="19.95" customHeight="1" x14ac:dyDescent="0.25">
      <c r="A69"/>
      <c r="B69"/>
      <c r="C69" t="s">
        <v>44</v>
      </c>
      <c r="E69" s="7"/>
    </row>
    <row r="70" spans="1:5" ht="19.95" customHeight="1" x14ac:dyDescent="0.25">
      <c r="A70"/>
      <c r="B70"/>
      <c r="C70" t="s">
        <v>45</v>
      </c>
      <c r="E70" s="7"/>
    </row>
    <row r="71" spans="1:5" ht="19.95" customHeight="1" x14ac:dyDescent="0.25">
      <c r="A71"/>
      <c r="B71"/>
      <c r="C71" t="s">
        <v>46</v>
      </c>
      <c r="E71" s="7"/>
    </row>
    <row r="72" spans="1:5" ht="19.95" customHeight="1" x14ac:dyDescent="0.25">
      <c r="A72">
        <v>22</v>
      </c>
      <c r="B72" t="s">
        <v>293</v>
      </c>
      <c r="E72" s="7"/>
    </row>
    <row r="73" spans="1:5" ht="19.95" customHeight="1" x14ac:dyDescent="0.25">
      <c r="A73">
        <v>23</v>
      </c>
      <c r="B73" t="s">
        <v>47</v>
      </c>
    </row>
    <row r="74" spans="1:5" ht="19.95" customHeight="1" x14ac:dyDescent="0.25">
      <c r="A74"/>
      <c r="B74"/>
      <c r="C74" t="s">
        <v>48</v>
      </c>
      <c r="E74" s="7"/>
    </row>
    <row r="75" spans="1:5" ht="19.95" customHeight="1" x14ac:dyDescent="0.3">
      <c r="A75"/>
      <c r="B75" s="8" t="s">
        <v>294</v>
      </c>
    </row>
    <row r="76" spans="1:5" ht="19.95" customHeight="1" x14ac:dyDescent="0.25">
      <c r="A76">
        <v>24</v>
      </c>
      <c r="B76" t="s">
        <v>49</v>
      </c>
    </row>
    <row r="77" spans="1:5" ht="19.95" customHeight="1" x14ac:dyDescent="0.25">
      <c r="A77"/>
      <c r="B77"/>
      <c r="C77" t="s">
        <v>50</v>
      </c>
      <c r="E77" s="7"/>
    </row>
    <row r="78" spans="1:5" ht="19.95" customHeight="1" x14ac:dyDescent="0.3">
      <c r="A78"/>
      <c r="B78" s="8" t="s">
        <v>40</v>
      </c>
    </row>
    <row r="79" spans="1:5" ht="19.95" customHeight="1" x14ac:dyDescent="0.3">
      <c r="A79"/>
      <c r="B79" s="8" t="s">
        <v>51</v>
      </c>
    </row>
    <row r="80" spans="1:5" ht="19.95" customHeight="1" x14ac:dyDescent="0.25">
      <c r="A80"/>
      <c r="B80"/>
    </row>
    <row r="81" spans="1:7" ht="15.6" x14ac:dyDescent="0.3">
      <c r="A81" s="96" t="s">
        <v>52</v>
      </c>
      <c r="B81" s="96"/>
      <c r="C81" s="96"/>
      <c r="D81" s="96"/>
      <c r="E81" s="96"/>
      <c r="F81" s="96"/>
      <c r="G81" s="96"/>
    </row>
    <row r="82" spans="1:7" ht="19.95" customHeight="1" x14ac:dyDescent="0.25">
      <c r="B82"/>
      <c r="C82" s="31"/>
      <c r="D82" s="76"/>
    </row>
    <row r="83" spans="1:7" x14ac:dyDescent="0.25">
      <c r="A83" s="17"/>
      <c r="B83" s="17" t="s">
        <v>53</v>
      </c>
      <c r="C83" s="18" t="s">
        <v>54</v>
      </c>
      <c r="D83" s="18"/>
      <c r="E83" s="7"/>
    </row>
    <row r="84" spans="1:7" ht="15.6" x14ac:dyDescent="0.3">
      <c r="C84" s="23" t="s">
        <v>55</v>
      </c>
      <c r="D84" s="6"/>
    </row>
    <row r="85" spans="1:7" ht="19.95" customHeight="1" x14ac:dyDescent="0.25">
      <c r="A85" s="4">
        <v>1</v>
      </c>
      <c r="B85" s="4" t="s">
        <v>56</v>
      </c>
      <c r="C85" t="s">
        <v>57</v>
      </c>
      <c r="E85" s="78"/>
      <c r="F85" s="42"/>
    </row>
    <row r="86" spans="1:7" ht="19.95" customHeight="1" x14ac:dyDescent="0.25">
      <c r="A86" s="4">
        <v>2</v>
      </c>
      <c r="B86" s="4" t="s">
        <v>58</v>
      </c>
      <c r="C86" t="s">
        <v>322</v>
      </c>
      <c r="E86" s="41"/>
      <c r="F86" s="42"/>
    </row>
    <row r="87" spans="1:7" ht="19.95" customHeight="1" x14ac:dyDescent="0.25">
      <c r="A87" s="4">
        <v>3</v>
      </c>
      <c r="B87" s="4" t="s">
        <v>59</v>
      </c>
      <c r="C87" t="s">
        <v>323</v>
      </c>
      <c r="E87" s="41"/>
      <c r="F87" s="42"/>
    </row>
    <row r="88" spans="1:7" ht="19.95" customHeight="1" x14ac:dyDescent="0.25">
      <c r="A88" s="4">
        <v>4</v>
      </c>
      <c r="B88" s="4" t="s">
        <v>60</v>
      </c>
      <c r="C88" t="s">
        <v>61</v>
      </c>
      <c r="E88" s="41"/>
      <c r="F88" s="42"/>
    </row>
    <row r="89" spans="1:7" ht="19.95" customHeight="1" x14ac:dyDescent="0.25">
      <c r="A89" s="4">
        <v>5</v>
      </c>
      <c r="B89" s="4">
        <v>464</v>
      </c>
      <c r="C89" t="s">
        <v>324</v>
      </c>
      <c r="E89" s="41"/>
      <c r="F89" s="42"/>
    </row>
    <row r="90" spans="1:7" ht="19.95" customHeight="1" x14ac:dyDescent="0.25">
      <c r="A90" s="4">
        <v>6</v>
      </c>
      <c r="B90" s="4">
        <v>465</v>
      </c>
      <c r="C90" t="s">
        <v>325</v>
      </c>
      <c r="E90" s="41"/>
      <c r="F90" s="42"/>
    </row>
    <row r="91" spans="1:7" ht="19.95" customHeight="1" x14ac:dyDescent="0.25">
      <c r="A91" s="4">
        <v>7</v>
      </c>
      <c r="B91" s="4">
        <v>466</v>
      </c>
      <c r="C91" t="s">
        <v>62</v>
      </c>
      <c r="E91" s="41"/>
      <c r="F91" s="42"/>
    </row>
    <row r="92" spans="1:7" ht="19.95" customHeight="1" x14ac:dyDescent="0.3">
      <c r="A92" s="4">
        <v>8</v>
      </c>
      <c r="B92" s="4">
        <v>400</v>
      </c>
      <c r="C92" s="74" t="s">
        <v>388</v>
      </c>
      <c r="E92" s="79"/>
      <c r="F92" s="80">
        <f>SUM(E85:E91)</f>
        <v>0</v>
      </c>
    </row>
    <row r="93" spans="1:7" x14ac:dyDescent="0.25">
      <c r="C93" s="31"/>
    </row>
    <row r="94" spans="1:7" ht="19.95" customHeight="1" x14ac:dyDescent="0.25">
      <c r="A94" s="4">
        <v>9</v>
      </c>
      <c r="B94" s="4" t="s">
        <v>63</v>
      </c>
      <c r="E94" s="7"/>
      <c r="F94" t="s">
        <v>64</v>
      </c>
      <c r="G94" s="7"/>
    </row>
    <row r="95" spans="1:7" ht="19.95" customHeight="1" x14ac:dyDescent="0.25">
      <c r="A95" s="4">
        <v>10</v>
      </c>
      <c r="B95" s="4" t="s">
        <v>65</v>
      </c>
      <c r="E95" s="7"/>
      <c r="F95" t="s">
        <v>64</v>
      </c>
      <c r="G95" s="3"/>
    </row>
    <row r="96" spans="1:7" ht="19.95" customHeight="1" x14ac:dyDescent="0.25">
      <c r="A96" s="4">
        <v>11</v>
      </c>
      <c r="B96" s="4" t="s">
        <v>66</v>
      </c>
      <c r="E96" s="7"/>
      <c r="F96" t="s">
        <v>64</v>
      </c>
      <c r="G96" s="3"/>
    </row>
    <row r="97" spans="1:7" ht="19.95" customHeight="1" x14ac:dyDescent="0.25">
      <c r="G97" s="5"/>
    </row>
    <row r="98" spans="1:7" ht="15.6" x14ac:dyDescent="0.3">
      <c r="C98" s="23" t="s">
        <v>67</v>
      </c>
      <c r="D98" s="6"/>
    </row>
    <row r="99" spans="1:7" ht="19.95" customHeight="1" x14ac:dyDescent="0.25">
      <c r="A99" s="4">
        <v>12</v>
      </c>
      <c r="B99" s="4" t="s">
        <v>68</v>
      </c>
      <c r="C99" t="s">
        <v>306</v>
      </c>
      <c r="E99" s="78"/>
      <c r="F99" s="42"/>
    </row>
    <row r="100" spans="1:7" ht="19.95" customHeight="1" x14ac:dyDescent="0.25">
      <c r="A100" s="4">
        <v>13</v>
      </c>
      <c r="B100" s="4" t="s">
        <v>69</v>
      </c>
      <c r="C100" t="s">
        <v>307</v>
      </c>
      <c r="E100" s="41"/>
      <c r="F100" s="42"/>
    </row>
    <row r="101" spans="1:7" ht="19.95" customHeight="1" x14ac:dyDescent="0.25">
      <c r="A101" s="4">
        <v>14</v>
      </c>
      <c r="B101" s="4">
        <v>601.79999999999995</v>
      </c>
      <c r="C101" t="s">
        <v>308</v>
      </c>
      <c r="E101" s="41"/>
      <c r="F101" s="42"/>
    </row>
    <row r="102" spans="1:7" ht="19.95" customHeight="1" x14ac:dyDescent="0.25">
      <c r="A102" s="4">
        <v>15</v>
      </c>
      <c r="B102" s="4">
        <v>603</v>
      </c>
      <c r="C102" t="s">
        <v>309</v>
      </c>
      <c r="E102" s="41"/>
      <c r="F102" s="42"/>
    </row>
    <row r="103" spans="1:7" ht="19.95" customHeight="1" x14ac:dyDescent="0.25">
      <c r="A103" s="4">
        <v>16</v>
      </c>
      <c r="B103" s="4">
        <v>604</v>
      </c>
      <c r="C103" t="s">
        <v>70</v>
      </c>
      <c r="E103" s="41"/>
      <c r="F103" s="42"/>
    </row>
    <row r="104" spans="1:7" ht="19.95" customHeight="1" x14ac:dyDescent="0.25">
      <c r="A104" s="4">
        <v>17</v>
      </c>
      <c r="B104" s="4">
        <v>610</v>
      </c>
      <c r="C104" t="s">
        <v>71</v>
      </c>
      <c r="E104" s="41"/>
      <c r="F104" s="42"/>
    </row>
    <row r="105" spans="1:7" ht="19.95" customHeight="1" x14ac:dyDescent="0.25">
      <c r="A105" s="4">
        <v>18</v>
      </c>
      <c r="B105" s="4" t="s">
        <v>72</v>
      </c>
      <c r="C105" t="s">
        <v>310</v>
      </c>
      <c r="E105" s="41"/>
      <c r="F105" s="42"/>
    </row>
    <row r="106" spans="1:7" ht="19.95" customHeight="1" x14ac:dyDescent="0.25">
      <c r="A106" s="4">
        <v>19</v>
      </c>
      <c r="B106" s="4" t="s">
        <v>73</v>
      </c>
      <c r="C106" t="s">
        <v>74</v>
      </c>
      <c r="E106" s="41"/>
      <c r="F106" s="42"/>
    </row>
    <row r="107" spans="1:7" ht="19.95" customHeight="1" x14ac:dyDescent="0.25">
      <c r="A107" s="4">
        <v>20</v>
      </c>
      <c r="B107" s="4" t="s">
        <v>75</v>
      </c>
      <c r="C107" t="s">
        <v>76</v>
      </c>
      <c r="E107" s="41"/>
      <c r="F107" s="42"/>
    </row>
    <row r="108" spans="1:7" ht="19.95" customHeight="1" x14ac:dyDescent="0.25">
      <c r="A108" s="4">
        <v>21</v>
      </c>
      <c r="B108" s="4" t="s">
        <v>77</v>
      </c>
      <c r="C108" t="s">
        <v>311</v>
      </c>
      <c r="E108" s="41"/>
      <c r="F108" s="42"/>
    </row>
    <row r="109" spans="1:7" ht="19.95" customHeight="1" x14ac:dyDescent="0.25">
      <c r="A109" s="4">
        <v>22</v>
      </c>
      <c r="B109" s="4" t="s">
        <v>314</v>
      </c>
      <c r="C109" t="s">
        <v>313</v>
      </c>
      <c r="E109" s="41"/>
      <c r="F109" s="42"/>
    </row>
    <row r="110" spans="1:7" ht="19.95" customHeight="1" x14ac:dyDescent="0.25">
      <c r="A110" s="4">
        <v>23</v>
      </c>
      <c r="B110" s="4" t="s">
        <v>78</v>
      </c>
      <c r="C110" t="s">
        <v>312</v>
      </c>
      <c r="E110" s="41"/>
      <c r="F110" s="42"/>
    </row>
    <row r="111" spans="1:7" ht="19.95" customHeight="1" x14ac:dyDescent="0.25">
      <c r="A111" s="4">
        <v>24</v>
      </c>
      <c r="B111" s="4" t="s">
        <v>79</v>
      </c>
      <c r="C111" t="s">
        <v>80</v>
      </c>
      <c r="E111" s="41"/>
      <c r="F111" s="42"/>
    </row>
    <row r="112" spans="1:7" ht="19.95" customHeight="1" x14ac:dyDescent="0.25">
      <c r="A112" s="4">
        <v>25</v>
      </c>
      <c r="B112" s="4" t="s">
        <v>81</v>
      </c>
      <c r="C112" t="s">
        <v>315</v>
      </c>
      <c r="E112" s="41"/>
      <c r="F112" s="42"/>
    </row>
    <row r="113" spans="1:7" ht="19.95" customHeight="1" x14ac:dyDescent="0.25">
      <c r="A113" s="4">
        <v>26</v>
      </c>
      <c r="B113" s="4">
        <v>650</v>
      </c>
      <c r="C113" t="s">
        <v>316</v>
      </c>
      <c r="E113" s="41"/>
      <c r="F113" s="42"/>
    </row>
    <row r="114" spans="1:7" ht="19.95" customHeight="1" x14ac:dyDescent="0.25">
      <c r="A114" s="4">
        <v>27</v>
      </c>
      <c r="B114" s="4" t="s">
        <v>82</v>
      </c>
      <c r="C114" t="s">
        <v>320</v>
      </c>
      <c r="E114" s="41"/>
      <c r="F114" s="42"/>
    </row>
    <row r="115" spans="1:7" ht="19.95" customHeight="1" x14ac:dyDescent="0.25">
      <c r="A115" s="4">
        <v>28</v>
      </c>
      <c r="B115" s="4">
        <v>660</v>
      </c>
      <c r="C115" t="s">
        <v>83</v>
      </c>
      <c r="E115" s="41"/>
      <c r="F115" s="42"/>
    </row>
    <row r="116" spans="1:7" ht="19.95" customHeight="1" x14ac:dyDescent="0.25">
      <c r="A116" s="4">
        <v>29</v>
      </c>
      <c r="B116" s="4">
        <v>666</v>
      </c>
      <c r="C116" t="s">
        <v>317</v>
      </c>
      <c r="E116" s="41"/>
      <c r="F116" s="42"/>
    </row>
    <row r="117" spans="1:7" ht="19.95" customHeight="1" x14ac:dyDescent="0.25">
      <c r="A117" s="4">
        <v>30</v>
      </c>
      <c r="B117" s="4">
        <v>667</v>
      </c>
      <c r="C117" t="s">
        <v>318</v>
      </c>
      <c r="E117" s="41"/>
      <c r="F117" s="42"/>
    </row>
    <row r="118" spans="1:7" ht="19.95" customHeight="1" x14ac:dyDescent="0.25">
      <c r="A118" s="4">
        <v>31</v>
      </c>
      <c r="B118" s="4">
        <v>668</v>
      </c>
      <c r="C118" t="s">
        <v>321</v>
      </c>
      <c r="E118" s="41"/>
      <c r="F118" s="42"/>
    </row>
    <row r="119" spans="1:7" ht="19.95" customHeight="1" x14ac:dyDescent="0.25">
      <c r="A119" s="4">
        <v>32</v>
      </c>
      <c r="B119" s="4">
        <v>670</v>
      </c>
      <c r="C119" t="s">
        <v>84</v>
      </c>
      <c r="E119" s="41"/>
      <c r="F119" s="42"/>
    </row>
    <row r="120" spans="1:7" ht="19.95" customHeight="1" x14ac:dyDescent="0.25">
      <c r="A120" s="4">
        <v>33</v>
      </c>
      <c r="B120" s="4">
        <v>675</v>
      </c>
      <c r="C120" t="s">
        <v>319</v>
      </c>
      <c r="E120" s="41"/>
      <c r="F120" s="42"/>
    </row>
    <row r="121" spans="1:7" ht="19.95" customHeight="1" x14ac:dyDescent="0.3">
      <c r="A121" s="4">
        <v>34</v>
      </c>
      <c r="C121" s="74" t="s">
        <v>380</v>
      </c>
      <c r="E121" s="42"/>
      <c r="F121" s="77">
        <f>SUM(E99:E120)</f>
        <v>0</v>
      </c>
    </row>
    <row r="122" spans="1:7" ht="19.95" customHeight="1" x14ac:dyDescent="0.25">
      <c r="C122" s="1"/>
      <c r="D122" s="1"/>
      <c r="E122" s="1"/>
      <c r="F122" s="1"/>
    </row>
    <row r="123" spans="1:7" ht="15.6" x14ac:dyDescent="0.3">
      <c r="A123" s="2" t="s">
        <v>85</v>
      </c>
      <c r="B123" s="1"/>
      <c r="C123" s="1"/>
      <c r="D123" s="2"/>
      <c r="E123" s="1"/>
      <c r="F123" s="1"/>
      <c r="G123" s="1"/>
    </row>
    <row r="124" spans="1:7" ht="19.95" customHeight="1" x14ac:dyDescent="0.25">
      <c r="C124" s="31"/>
    </row>
    <row r="125" spans="1:7" x14ac:dyDescent="0.25">
      <c r="A125" s="17"/>
      <c r="B125" s="17" t="s">
        <v>53</v>
      </c>
      <c r="C125" s="18" t="s">
        <v>54</v>
      </c>
      <c r="D125" s="18"/>
      <c r="E125" s="18"/>
    </row>
    <row r="126" spans="1:7" ht="19.95" customHeight="1" x14ac:dyDescent="0.25">
      <c r="A126" s="4">
        <v>1</v>
      </c>
      <c r="B126" s="4">
        <v>400</v>
      </c>
      <c r="C126" s="69" t="s">
        <v>378</v>
      </c>
      <c r="F126" s="81">
        <f>F92</f>
        <v>0</v>
      </c>
    </row>
    <row r="127" spans="1:7" ht="19.95" customHeight="1" x14ac:dyDescent="0.25">
      <c r="A127" s="4">
        <v>2</v>
      </c>
      <c r="B127" s="4">
        <v>401</v>
      </c>
      <c r="C127" s="69" t="s">
        <v>379</v>
      </c>
      <c r="E127" s="78">
        <f>F121</f>
        <v>0</v>
      </c>
      <c r="F127" s="79"/>
    </row>
    <row r="128" spans="1:7" ht="19.95" customHeight="1" x14ac:dyDescent="0.25">
      <c r="A128" s="4">
        <v>3</v>
      </c>
      <c r="B128" s="4">
        <v>403</v>
      </c>
      <c r="C128" t="s">
        <v>86</v>
      </c>
      <c r="E128" s="78"/>
      <c r="F128" s="79"/>
    </row>
    <row r="129" spans="1:6" ht="19.95" customHeight="1" x14ac:dyDescent="0.25">
      <c r="A129" s="4">
        <v>4</v>
      </c>
      <c r="B129" s="4">
        <v>406</v>
      </c>
      <c r="C129" t="s">
        <v>331</v>
      </c>
      <c r="E129" s="41"/>
      <c r="F129" s="42"/>
    </row>
    <row r="130" spans="1:6" ht="19.95" customHeight="1" x14ac:dyDescent="0.25">
      <c r="A130" s="4">
        <v>5</v>
      </c>
      <c r="B130" s="4" t="s">
        <v>332</v>
      </c>
      <c r="C130" t="s">
        <v>333</v>
      </c>
      <c r="E130" s="41"/>
      <c r="F130" s="42"/>
    </row>
    <row r="131" spans="1:6" ht="19.95" customHeight="1" x14ac:dyDescent="0.25">
      <c r="A131" s="4">
        <v>6</v>
      </c>
      <c r="B131" s="4">
        <v>408</v>
      </c>
      <c r="C131" t="s">
        <v>334</v>
      </c>
      <c r="E131" s="41"/>
      <c r="F131" s="42"/>
    </row>
    <row r="132" spans="1:6" ht="19.95" customHeight="1" x14ac:dyDescent="0.25">
      <c r="A132" s="4">
        <v>7</v>
      </c>
      <c r="B132" s="4" t="s">
        <v>87</v>
      </c>
      <c r="C132" t="s">
        <v>335</v>
      </c>
      <c r="E132" s="41"/>
      <c r="F132" s="42"/>
    </row>
    <row r="133" spans="1:6" ht="19.95" customHeight="1" x14ac:dyDescent="0.25">
      <c r="A133" s="4">
        <v>8</v>
      </c>
      <c r="B133" s="4" t="s">
        <v>88</v>
      </c>
      <c r="C133" t="s">
        <v>89</v>
      </c>
      <c r="E133" s="41"/>
      <c r="F133" s="42"/>
    </row>
    <row r="134" spans="1:6" ht="19.95" customHeight="1" x14ac:dyDescent="0.25">
      <c r="A134" s="4">
        <v>9</v>
      </c>
      <c r="B134" s="4" t="s">
        <v>90</v>
      </c>
      <c r="C134" t="s">
        <v>91</v>
      </c>
      <c r="E134" s="41"/>
      <c r="F134" s="42"/>
    </row>
    <row r="135" spans="1:6" ht="19.95" customHeight="1" x14ac:dyDescent="0.25">
      <c r="A135" s="4">
        <v>10</v>
      </c>
      <c r="B135" s="4" t="s">
        <v>92</v>
      </c>
      <c r="C135" t="s">
        <v>336</v>
      </c>
      <c r="E135" s="41"/>
      <c r="F135" s="42"/>
    </row>
    <row r="136" spans="1:6" ht="19.95" customHeight="1" x14ac:dyDescent="0.25">
      <c r="A136" s="4">
        <v>11</v>
      </c>
      <c r="C136" s="7"/>
      <c r="E136" s="41"/>
      <c r="F136" s="42"/>
    </row>
    <row r="137" spans="1:6" ht="19.95" customHeight="1" x14ac:dyDescent="0.25">
      <c r="A137" s="4">
        <v>12</v>
      </c>
      <c r="C137" s="7"/>
      <c r="E137" s="41"/>
      <c r="F137" s="42"/>
    </row>
    <row r="138" spans="1:6" ht="19.95" customHeight="1" x14ac:dyDescent="0.25">
      <c r="A138" s="4">
        <v>13</v>
      </c>
      <c r="C138" s="7"/>
      <c r="E138" s="41"/>
      <c r="F138" s="42"/>
    </row>
    <row r="139" spans="1:6" ht="19.95" customHeight="1" x14ac:dyDescent="0.25">
      <c r="A139" s="4">
        <v>14</v>
      </c>
      <c r="B139" s="4" t="s">
        <v>93</v>
      </c>
      <c r="C139" t="s">
        <v>94</v>
      </c>
      <c r="E139" s="78"/>
      <c r="F139" s="79"/>
    </row>
    <row r="140" spans="1:6" ht="19.95" customHeight="1" x14ac:dyDescent="0.25">
      <c r="A140" s="4">
        <v>15</v>
      </c>
      <c r="B140" s="4" t="s">
        <v>95</v>
      </c>
      <c r="C140" t="s">
        <v>96</v>
      </c>
      <c r="E140" s="78"/>
      <c r="F140" s="79"/>
    </row>
    <row r="141" spans="1:6" ht="19.95" customHeight="1" x14ac:dyDescent="0.25">
      <c r="A141" s="4">
        <v>16</v>
      </c>
      <c r="B141" s="4" t="s">
        <v>97</v>
      </c>
      <c r="C141" t="s">
        <v>98</v>
      </c>
      <c r="E141" s="78"/>
      <c r="F141" s="79"/>
    </row>
    <row r="142" spans="1:6" ht="19.95" customHeight="1" x14ac:dyDescent="0.25">
      <c r="A142" s="4">
        <v>17</v>
      </c>
      <c r="B142" s="4" t="s">
        <v>99</v>
      </c>
      <c r="C142" t="s">
        <v>100</v>
      </c>
      <c r="E142" s="78"/>
      <c r="F142" s="79"/>
    </row>
    <row r="143" spans="1:6" ht="19.95" customHeight="1" x14ac:dyDescent="0.25">
      <c r="A143" s="4">
        <v>18</v>
      </c>
      <c r="B143" s="4" t="s">
        <v>101</v>
      </c>
      <c r="C143" t="s">
        <v>102</v>
      </c>
      <c r="E143" s="78"/>
      <c r="F143" s="79"/>
    </row>
    <row r="144" spans="1:6" ht="19.95" customHeight="1" x14ac:dyDescent="0.25">
      <c r="A144" s="4">
        <v>19</v>
      </c>
      <c r="B144" s="4" t="s">
        <v>103</v>
      </c>
      <c r="C144" t="s">
        <v>295</v>
      </c>
      <c r="E144" s="78"/>
      <c r="F144" s="79"/>
    </row>
    <row r="145" spans="1:7" ht="19.95" customHeight="1" x14ac:dyDescent="0.3">
      <c r="A145" s="4">
        <v>20</v>
      </c>
      <c r="C145" s="74" t="s">
        <v>374</v>
      </c>
      <c r="E145" s="79"/>
      <c r="F145" s="78">
        <f>SUM(E127:E144)</f>
        <v>0</v>
      </c>
    </row>
    <row r="146" spans="1:7" ht="19.95" customHeight="1" x14ac:dyDescent="0.25">
      <c r="A146" s="4">
        <v>21</v>
      </c>
      <c r="B146" s="4">
        <v>413</v>
      </c>
      <c r="C146" t="s">
        <v>104</v>
      </c>
      <c r="F146" s="78"/>
      <c r="G146" s="79"/>
    </row>
    <row r="147" spans="1:7" ht="19.95" customHeight="1" x14ac:dyDescent="0.25">
      <c r="A147" s="4">
        <v>22</v>
      </c>
      <c r="B147" s="4">
        <v>414</v>
      </c>
      <c r="C147" t="s">
        <v>105</v>
      </c>
      <c r="F147" s="78"/>
      <c r="G147" s="79"/>
    </row>
    <row r="148" spans="1:7" ht="19.95" customHeight="1" x14ac:dyDescent="0.3">
      <c r="A148" s="4">
        <v>23</v>
      </c>
      <c r="C148" s="74" t="s">
        <v>375</v>
      </c>
      <c r="F148" s="79"/>
      <c r="G148" s="78">
        <f>SUM(F126,F146,F147)-F145</f>
        <v>0</v>
      </c>
    </row>
    <row r="149" spans="1:7" ht="19.95" customHeight="1" x14ac:dyDescent="0.25">
      <c r="A149" s="4">
        <v>24</v>
      </c>
      <c r="B149" s="4">
        <v>415</v>
      </c>
      <c r="C149" t="s">
        <v>106</v>
      </c>
      <c r="F149" s="78"/>
      <c r="G149" s="79"/>
    </row>
    <row r="150" spans="1:7" ht="19.95" customHeight="1" x14ac:dyDescent="0.25">
      <c r="A150" s="4">
        <v>25</v>
      </c>
      <c r="B150" s="4">
        <v>416</v>
      </c>
      <c r="C150" t="s">
        <v>107</v>
      </c>
      <c r="F150" s="78"/>
      <c r="G150" s="79"/>
    </row>
    <row r="151" spans="1:7" ht="19.95" customHeight="1" x14ac:dyDescent="0.25">
      <c r="A151" s="4">
        <v>26</v>
      </c>
      <c r="B151" s="4">
        <v>419</v>
      </c>
      <c r="C151" t="s">
        <v>108</v>
      </c>
      <c r="F151" s="78"/>
      <c r="G151" s="79"/>
    </row>
    <row r="152" spans="1:7" ht="19.95" customHeight="1" x14ac:dyDescent="0.25">
      <c r="A152" s="4">
        <v>27</v>
      </c>
      <c r="B152" s="4">
        <v>420</v>
      </c>
      <c r="C152" t="s">
        <v>109</v>
      </c>
      <c r="F152" s="78"/>
      <c r="G152" s="79"/>
    </row>
    <row r="153" spans="1:7" ht="19.95" customHeight="1" x14ac:dyDescent="0.3">
      <c r="A153" s="4">
        <v>28</v>
      </c>
      <c r="C153" s="74" t="s">
        <v>376</v>
      </c>
      <c r="F153" s="79"/>
      <c r="G153" s="78">
        <f>SUM(F149,F151,F152)-F150</f>
        <v>0</v>
      </c>
    </row>
    <row r="154" spans="1:7" ht="19.95" customHeight="1" x14ac:dyDescent="0.3">
      <c r="A154" s="4">
        <v>29</v>
      </c>
      <c r="C154" s="74" t="s">
        <v>377</v>
      </c>
      <c r="F154" s="79"/>
      <c r="G154" s="78">
        <f>SUM(G148+G153)</f>
        <v>0</v>
      </c>
    </row>
    <row r="155" spans="1:7" ht="19.95" customHeight="1" x14ac:dyDescent="0.25">
      <c r="A155" s="4">
        <v>30</v>
      </c>
      <c r="B155" s="4" t="s">
        <v>337</v>
      </c>
      <c r="C155" t="s">
        <v>338</v>
      </c>
      <c r="F155" s="79"/>
      <c r="G155" s="78"/>
    </row>
    <row r="156" spans="1:7" ht="19.95" customHeight="1" x14ac:dyDescent="0.25">
      <c r="F156" s="79"/>
      <c r="G156" s="82"/>
    </row>
    <row r="157" spans="1:7" ht="19.95" customHeight="1" x14ac:dyDescent="0.3">
      <c r="A157" s="4">
        <v>31</v>
      </c>
      <c r="C157" s="74" t="s">
        <v>373</v>
      </c>
      <c r="F157" s="79"/>
      <c r="G157" s="83">
        <f>G154-G155</f>
        <v>0</v>
      </c>
    </row>
    <row r="158" spans="1:7" ht="21.9" customHeight="1" x14ac:dyDescent="0.25">
      <c r="C158" s="14"/>
    </row>
    <row r="159" spans="1:7" ht="15.6" x14ac:dyDescent="0.3">
      <c r="A159" s="96" t="s">
        <v>382</v>
      </c>
      <c r="B159" s="96"/>
      <c r="C159" s="96"/>
      <c r="D159" s="96"/>
      <c r="E159" s="96"/>
      <c r="F159" s="96"/>
      <c r="G159" s="96"/>
    </row>
    <row r="160" spans="1:7" x14ac:dyDescent="0.25">
      <c r="C160" s="31"/>
    </row>
    <row r="162" spans="1:7" x14ac:dyDescent="0.25">
      <c r="D162" s="16" t="s">
        <v>110</v>
      </c>
      <c r="E162" s="16" t="s">
        <v>111</v>
      </c>
      <c r="F162" s="16" t="s">
        <v>112</v>
      </c>
      <c r="G162" s="16" t="s">
        <v>110</v>
      </c>
    </row>
    <row r="163" spans="1:7" x14ac:dyDescent="0.25">
      <c r="B163" s="4" t="s">
        <v>113</v>
      </c>
      <c r="D163" s="16" t="s">
        <v>114</v>
      </c>
      <c r="E163" s="16" t="s">
        <v>115</v>
      </c>
      <c r="F163" s="16" t="s">
        <v>115</v>
      </c>
      <c r="G163" s="16" t="s">
        <v>116</v>
      </c>
    </row>
    <row r="164" spans="1:7" x14ac:dyDescent="0.25">
      <c r="A164" s="70"/>
      <c r="B164" s="17" t="s">
        <v>53</v>
      </c>
      <c r="C164" s="18" t="s">
        <v>54</v>
      </c>
      <c r="D164" s="18" t="s">
        <v>117</v>
      </c>
      <c r="E164" s="18" t="s">
        <v>118</v>
      </c>
      <c r="F164" s="18" t="s">
        <v>118</v>
      </c>
      <c r="G164" s="18" t="s">
        <v>118</v>
      </c>
    </row>
    <row r="165" spans="1:7" ht="19.95" customHeight="1" x14ac:dyDescent="0.25">
      <c r="A165" s="4">
        <v>1</v>
      </c>
      <c r="B165" s="4">
        <v>301</v>
      </c>
      <c r="C165" t="s">
        <v>119</v>
      </c>
      <c r="D165" s="63"/>
      <c r="E165" s="61"/>
      <c r="F165" s="55"/>
      <c r="G165" s="64">
        <f>D165+E165-F165</f>
        <v>0</v>
      </c>
    </row>
    <row r="166" spans="1:7" ht="19.95" customHeight="1" x14ac:dyDescent="0.25">
      <c r="A166" s="4">
        <v>2</v>
      </c>
      <c r="B166" s="4">
        <v>302</v>
      </c>
      <c r="C166" s="69" t="s">
        <v>339</v>
      </c>
      <c r="D166" s="63"/>
      <c r="E166" s="61"/>
      <c r="F166" s="55"/>
      <c r="G166" s="64">
        <f t="shared" ref="G166:G193" si="0">D166+E166-F166</f>
        <v>0</v>
      </c>
    </row>
    <row r="167" spans="1:7" ht="19.95" customHeight="1" x14ac:dyDescent="0.25">
      <c r="A167" s="4">
        <v>3</v>
      </c>
      <c r="B167" s="4">
        <v>303</v>
      </c>
      <c r="C167" t="s">
        <v>120</v>
      </c>
      <c r="D167" s="63"/>
      <c r="E167" s="61"/>
      <c r="F167" s="55"/>
      <c r="G167" s="64">
        <f t="shared" si="0"/>
        <v>0</v>
      </c>
    </row>
    <row r="168" spans="1:7" ht="19.95" customHeight="1" x14ac:dyDescent="0.25">
      <c r="A168" s="4">
        <v>4</v>
      </c>
      <c r="B168" s="4">
        <v>304</v>
      </c>
      <c r="C168" t="s">
        <v>121</v>
      </c>
      <c r="D168" s="63"/>
      <c r="E168" s="61"/>
      <c r="F168" s="55"/>
      <c r="G168" s="64">
        <f t="shared" si="0"/>
        <v>0</v>
      </c>
    </row>
    <row r="169" spans="1:7" ht="19.95" customHeight="1" x14ac:dyDescent="0.25">
      <c r="A169" s="4">
        <v>5</v>
      </c>
      <c r="B169" s="4">
        <v>305</v>
      </c>
      <c r="C169" t="s">
        <v>282</v>
      </c>
      <c r="D169" s="63"/>
      <c r="E169" s="61"/>
      <c r="F169" s="55"/>
      <c r="G169" s="64">
        <f t="shared" si="0"/>
        <v>0</v>
      </c>
    </row>
    <row r="170" spans="1:7" ht="19.95" customHeight="1" x14ac:dyDescent="0.25">
      <c r="A170" s="4">
        <v>6</v>
      </c>
      <c r="B170" s="4">
        <v>306</v>
      </c>
      <c r="C170" t="s">
        <v>122</v>
      </c>
      <c r="D170" s="63"/>
      <c r="E170" s="61"/>
      <c r="F170" s="55"/>
      <c r="G170" s="64">
        <f t="shared" si="0"/>
        <v>0</v>
      </c>
    </row>
    <row r="171" spans="1:7" ht="19.95" customHeight="1" x14ac:dyDescent="0.25">
      <c r="A171" s="4">
        <v>7</v>
      </c>
      <c r="B171" s="4">
        <v>307</v>
      </c>
      <c r="C171" s="69" t="s">
        <v>340</v>
      </c>
      <c r="D171" s="63"/>
      <c r="E171" s="61"/>
      <c r="F171" s="55"/>
      <c r="G171" s="64">
        <f t="shared" si="0"/>
        <v>0</v>
      </c>
    </row>
    <row r="172" spans="1:7" ht="19.95" customHeight="1" x14ac:dyDescent="0.25">
      <c r="A172" s="4">
        <v>8</v>
      </c>
      <c r="B172" s="4">
        <v>308</v>
      </c>
      <c r="C172" t="s">
        <v>123</v>
      </c>
      <c r="D172" s="63"/>
      <c r="E172" s="61"/>
      <c r="F172" s="55"/>
      <c r="G172" s="64">
        <f t="shared" si="0"/>
        <v>0</v>
      </c>
    </row>
    <row r="173" spans="1:7" ht="19.95" customHeight="1" x14ac:dyDescent="0.25">
      <c r="A173" s="4">
        <v>9</v>
      </c>
      <c r="B173" s="4">
        <v>309</v>
      </c>
      <c r="C173" t="s">
        <v>124</v>
      </c>
      <c r="D173" s="63"/>
      <c r="E173" s="61"/>
      <c r="F173" s="55"/>
      <c r="G173" s="64">
        <f t="shared" si="0"/>
        <v>0</v>
      </c>
    </row>
    <row r="174" spans="1:7" ht="19.95" customHeight="1" x14ac:dyDescent="0.25">
      <c r="A174" s="4">
        <v>10</v>
      </c>
      <c r="B174" s="4">
        <v>310</v>
      </c>
      <c r="C174" t="s">
        <v>125</v>
      </c>
      <c r="D174" s="63"/>
      <c r="E174" s="61"/>
      <c r="F174" s="55"/>
      <c r="G174" s="64">
        <f t="shared" si="0"/>
        <v>0</v>
      </c>
    </row>
    <row r="175" spans="1:7" ht="19.95" customHeight="1" x14ac:dyDescent="0.25">
      <c r="A175" s="4">
        <v>11</v>
      </c>
      <c r="B175" s="4">
        <v>311</v>
      </c>
      <c r="C175" s="69" t="s">
        <v>341</v>
      </c>
      <c r="D175" s="63"/>
      <c r="E175" s="61"/>
      <c r="F175" s="55"/>
      <c r="G175" s="64">
        <f t="shared" si="0"/>
        <v>0</v>
      </c>
    </row>
    <row r="176" spans="1:7" ht="19.95" customHeight="1" x14ac:dyDescent="0.25">
      <c r="A176" s="4">
        <v>12</v>
      </c>
      <c r="B176" s="4">
        <v>320</v>
      </c>
      <c r="C176" s="69" t="s">
        <v>342</v>
      </c>
      <c r="D176" s="63"/>
      <c r="E176" s="61"/>
      <c r="F176" s="55"/>
      <c r="G176" s="64">
        <f t="shared" si="0"/>
        <v>0</v>
      </c>
    </row>
    <row r="177" spans="1:7" ht="19.95" customHeight="1" x14ac:dyDescent="0.25">
      <c r="A177" s="4">
        <v>13</v>
      </c>
      <c r="B177" s="4">
        <v>330</v>
      </c>
      <c r="C177" t="s">
        <v>126</v>
      </c>
      <c r="D177" s="63"/>
      <c r="E177" s="61"/>
      <c r="F177" s="55"/>
      <c r="G177" s="64">
        <f t="shared" si="0"/>
        <v>0</v>
      </c>
    </row>
    <row r="178" spans="1:7" ht="19.95" customHeight="1" x14ac:dyDescent="0.25">
      <c r="A178" s="4">
        <v>14</v>
      </c>
      <c r="B178" s="4">
        <v>331</v>
      </c>
      <c r="C178" s="69" t="s">
        <v>343</v>
      </c>
      <c r="D178" s="63"/>
      <c r="E178" s="61"/>
      <c r="F178" s="55"/>
      <c r="G178" s="64">
        <f t="shared" si="0"/>
        <v>0</v>
      </c>
    </row>
    <row r="179" spans="1:7" ht="19.95" customHeight="1" x14ac:dyDescent="0.25">
      <c r="A179" s="4">
        <v>15</v>
      </c>
      <c r="B179" s="4">
        <v>333</v>
      </c>
      <c r="C179" t="s">
        <v>127</v>
      </c>
      <c r="D179" s="63"/>
      <c r="E179" s="61"/>
      <c r="F179" s="55"/>
      <c r="G179" s="64">
        <f t="shared" si="0"/>
        <v>0</v>
      </c>
    </row>
    <row r="180" spans="1:7" ht="19.95" customHeight="1" x14ac:dyDescent="0.25">
      <c r="A180" s="4">
        <v>16</v>
      </c>
      <c r="B180" s="4">
        <v>334</v>
      </c>
      <c r="C180" t="s">
        <v>128</v>
      </c>
      <c r="D180" s="63"/>
      <c r="E180" s="61"/>
      <c r="F180" s="55"/>
      <c r="G180" s="64">
        <f t="shared" si="0"/>
        <v>0</v>
      </c>
    </row>
    <row r="181" spans="1:7" ht="19.95" customHeight="1" x14ac:dyDescent="0.25">
      <c r="A181" s="4">
        <v>17</v>
      </c>
      <c r="B181" s="4">
        <v>335</v>
      </c>
      <c r="C181" t="s">
        <v>129</v>
      </c>
      <c r="D181" s="63"/>
      <c r="E181" s="61"/>
      <c r="F181" s="55"/>
      <c r="G181" s="64">
        <f t="shared" si="0"/>
        <v>0</v>
      </c>
    </row>
    <row r="182" spans="1:7" ht="19.95" customHeight="1" x14ac:dyDescent="0.25">
      <c r="A182" s="4">
        <v>18</v>
      </c>
      <c r="B182" s="4">
        <v>336</v>
      </c>
      <c r="C182" t="s">
        <v>130</v>
      </c>
      <c r="D182" s="63"/>
      <c r="E182" s="61"/>
      <c r="F182" s="55"/>
      <c r="G182" s="64">
        <f t="shared" si="0"/>
        <v>0</v>
      </c>
    </row>
    <row r="183" spans="1:7" ht="19.95" customHeight="1" x14ac:dyDescent="0.25">
      <c r="A183" s="4">
        <v>19</v>
      </c>
      <c r="B183" s="4">
        <v>337</v>
      </c>
      <c r="C183" s="69" t="s">
        <v>344</v>
      </c>
      <c r="D183" s="63"/>
      <c r="E183" s="61"/>
      <c r="F183" s="55"/>
      <c r="G183" s="64">
        <f t="shared" ref="G183" si="1">D183+E183-F183</f>
        <v>0</v>
      </c>
    </row>
    <row r="184" spans="1:7" ht="19.95" customHeight="1" x14ac:dyDescent="0.25">
      <c r="A184" s="4">
        <v>20</v>
      </c>
      <c r="B184" s="4">
        <v>339</v>
      </c>
      <c r="C184" t="s">
        <v>131</v>
      </c>
      <c r="D184" s="63"/>
      <c r="E184" s="61"/>
      <c r="F184" s="55"/>
      <c r="G184" s="64">
        <f t="shared" si="0"/>
        <v>0</v>
      </c>
    </row>
    <row r="185" spans="1:7" ht="19.95" customHeight="1" x14ac:dyDescent="0.25">
      <c r="A185" s="4">
        <v>21</v>
      </c>
      <c r="B185" s="4">
        <v>340</v>
      </c>
      <c r="C185" t="s">
        <v>132</v>
      </c>
      <c r="D185" s="63"/>
      <c r="E185" s="61"/>
      <c r="F185" s="55"/>
      <c r="G185" s="64">
        <f t="shared" si="0"/>
        <v>0</v>
      </c>
    </row>
    <row r="186" spans="1:7" ht="19.95" customHeight="1" x14ac:dyDescent="0.25">
      <c r="A186" s="4">
        <v>22</v>
      </c>
      <c r="B186" s="4">
        <v>341</v>
      </c>
      <c r="C186" t="s">
        <v>133</v>
      </c>
      <c r="D186" s="63"/>
      <c r="E186" s="61"/>
      <c r="F186" s="55"/>
      <c r="G186" s="64">
        <f t="shared" si="0"/>
        <v>0</v>
      </c>
    </row>
    <row r="187" spans="1:7" ht="19.95" customHeight="1" x14ac:dyDescent="0.25">
      <c r="A187" s="4">
        <v>23</v>
      </c>
      <c r="B187" s="4">
        <v>342</v>
      </c>
      <c r="C187" t="s">
        <v>134</v>
      </c>
      <c r="D187" s="63"/>
      <c r="E187" s="61"/>
      <c r="F187" s="55"/>
      <c r="G187" s="64">
        <f t="shared" si="0"/>
        <v>0</v>
      </c>
    </row>
    <row r="188" spans="1:7" ht="19.95" customHeight="1" x14ac:dyDescent="0.25">
      <c r="A188" s="4">
        <v>24</v>
      </c>
      <c r="B188" s="4">
        <v>343</v>
      </c>
      <c r="C188" t="s">
        <v>135</v>
      </c>
      <c r="D188" s="63"/>
      <c r="E188" s="61"/>
      <c r="F188" s="55"/>
      <c r="G188" s="64">
        <f t="shared" si="0"/>
        <v>0</v>
      </c>
    </row>
    <row r="189" spans="1:7" ht="19.95" customHeight="1" x14ac:dyDescent="0.25">
      <c r="A189" s="4">
        <v>25</v>
      </c>
      <c r="B189" s="4">
        <v>344</v>
      </c>
      <c r="C189" t="s">
        <v>136</v>
      </c>
      <c r="D189" s="63"/>
      <c r="E189" s="61"/>
      <c r="F189" s="55"/>
      <c r="G189" s="64">
        <f t="shared" si="0"/>
        <v>0</v>
      </c>
    </row>
    <row r="190" spans="1:7" ht="19.95" customHeight="1" x14ac:dyDescent="0.25">
      <c r="A190" s="4">
        <v>26</v>
      </c>
      <c r="B190" s="4">
        <v>345</v>
      </c>
      <c r="C190" t="s">
        <v>137</v>
      </c>
      <c r="D190" s="63"/>
      <c r="E190" s="61"/>
      <c r="F190" s="55"/>
      <c r="G190" s="64">
        <f t="shared" si="0"/>
        <v>0</v>
      </c>
    </row>
    <row r="191" spans="1:7" ht="19.95" customHeight="1" x14ac:dyDescent="0.25">
      <c r="A191" s="4">
        <v>27</v>
      </c>
      <c r="B191" s="4">
        <v>346</v>
      </c>
      <c r="C191" s="69" t="s">
        <v>345</v>
      </c>
      <c r="D191" s="63"/>
      <c r="E191" s="61"/>
      <c r="F191" s="55"/>
      <c r="G191" s="64">
        <f t="shared" si="0"/>
        <v>0</v>
      </c>
    </row>
    <row r="192" spans="1:7" ht="19.95" customHeight="1" x14ac:dyDescent="0.25">
      <c r="A192" s="4">
        <v>28</v>
      </c>
      <c r="B192" s="4">
        <v>347</v>
      </c>
      <c r="C192" t="s">
        <v>138</v>
      </c>
      <c r="D192" s="63"/>
      <c r="E192" s="61"/>
      <c r="F192" s="55"/>
      <c r="G192" s="64">
        <f t="shared" si="0"/>
        <v>0</v>
      </c>
    </row>
    <row r="193" spans="1:7" ht="19.95" customHeight="1" x14ac:dyDescent="0.25">
      <c r="A193" s="4">
        <v>29</v>
      </c>
      <c r="B193" s="4">
        <v>348</v>
      </c>
      <c r="C193" t="s">
        <v>139</v>
      </c>
      <c r="D193" s="63"/>
      <c r="E193" s="61"/>
      <c r="F193" s="55"/>
      <c r="G193" s="64">
        <f t="shared" si="0"/>
        <v>0</v>
      </c>
    </row>
    <row r="194" spans="1:7" x14ac:dyDescent="0.25">
      <c r="D194" s="58"/>
      <c r="E194" s="65"/>
      <c r="F194" s="58"/>
      <c r="G194" s="57"/>
    </row>
    <row r="195" spans="1:7" ht="16.2" thickBot="1" x14ac:dyDescent="0.35">
      <c r="A195" s="4">
        <v>30</v>
      </c>
      <c r="C195" s="74" t="s">
        <v>140</v>
      </c>
      <c r="D195" s="66">
        <f>SUM(D165:D193)</f>
        <v>0</v>
      </c>
      <c r="E195" s="62">
        <f>SUM(E165:E193)</f>
        <v>0</v>
      </c>
      <c r="F195" s="59">
        <f>SUM(F165:F193)</f>
        <v>0</v>
      </c>
      <c r="G195" s="67">
        <f>SUM(G165:G193)</f>
        <v>0</v>
      </c>
    </row>
    <row r="196" spans="1:7" ht="15.6" thickTop="1" x14ac:dyDescent="0.25">
      <c r="C196" s="31"/>
      <c r="D196" s="1"/>
      <c r="E196" s="1"/>
      <c r="F196" s="1"/>
      <c r="G196" s="1"/>
    </row>
    <row r="197" spans="1:7" x14ac:dyDescent="0.25">
      <c r="E197" s="1"/>
      <c r="F197" s="1"/>
      <c r="G197" s="1"/>
    </row>
    <row r="198" spans="1:7" ht="15.6" x14ac:dyDescent="0.3">
      <c r="A198" s="96" t="s">
        <v>383</v>
      </c>
      <c r="B198" s="96"/>
      <c r="C198" s="96"/>
      <c r="D198" s="96"/>
      <c r="E198" s="96"/>
      <c r="F198" s="96"/>
      <c r="G198" s="96"/>
    </row>
    <row r="199" spans="1:7" ht="21.9" customHeight="1" x14ac:dyDescent="0.25">
      <c r="C199" s="31"/>
    </row>
    <row r="200" spans="1:7" ht="21.9" customHeight="1" x14ac:dyDescent="0.25"/>
    <row r="201" spans="1:7" x14ac:dyDescent="0.25">
      <c r="D201" s="16" t="s">
        <v>141</v>
      </c>
      <c r="E201" s="16" t="s">
        <v>110</v>
      </c>
      <c r="F201" s="16" t="s">
        <v>110</v>
      </c>
      <c r="G201" s="16" t="s">
        <v>142</v>
      </c>
    </row>
    <row r="202" spans="1:7" x14ac:dyDescent="0.25">
      <c r="B202" s="4" t="s">
        <v>113</v>
      </c>
      <c r="D202" s="16" t="s">
        <v>143</v>
      </c>
      <c r="E202" s="16" t="s">
        <v>114</v>
      </c>
      <c r="F202" s="16" t="s">
        <v>116</v>
      </c>
      <c r="G202" s="16" t="s">
        <v>144</v>
      </c>
    </row>
    <row r="203" spans="1:7" x14ac:dyDescent="0.25">
      <c r="A203" s="70"/>
      <c r="B203" s="17" t="s">
        <v>53</v>
      </c>
      <c r="C203" s="18" t="s">
        <v>54</v>
      </c>
      <c r="D203" s="18" t="s">
        <v>145</v>
      </c>
      <c r="E203" s="18" t="s">
        <v>117</v>
      </c>
      <c r="F203" s="18" t="s">
        <v>118</v>
      </c>
      <c r="G203" s="18" t="s">
        <v>146</v>
      </c>
    </row>
    <row r="204" spans="1:7" ht="19.95" customHeight="1" x14ac:dyDescent="0.25">
      <c r="A204" s="4">
        <v>1</v>
      </c>
      <c r="B204" s="4">
        <v>304</v>
      </c>
      <c r="C204" t="s">
        <v>121</v>
      </c>
      <c r="D204" s="44"/>
      <c r="E204" s="61"/>
      <c r="F204" s="61"/>
      <c r="G204" s="55">
        <f>F204-E204</f>
        <v>0</v>
      </c>
    </row>
    <row r="205" spans="1:7" ht="19.95" customHeight="1" x14ac:dyDescent="0.25">
      <c r="A205" s="4">
        <v>2</v>
      </c>
      <c r="B205" s="4">
        <v>305</v>
      </c>
      <c r="C205" t="s">
        <v>282</v>
      </c>
      <c r="D205" s="44"/>
      <c r="E205" s="61"/>
      <c r="F205" s="61"/>
      <c r="G205" s="55">
        <f t="shared" ref="G205:G229" si="2">F205-E205</f>
        <v>0</v>
      </c>
    </row>
    <row r="206" spans="1:7" ht="19.95" customHeight="1" x14ac:dyDescent="0.25">
      <c r="A206" s="4">
        <v>3</v>
      </c>
      <c r="B206" s="4">
        <v>306</v>
      </c>
      <c r="C206" t="s">
        <v>122</v>
      </c>
      <c r="D206" s="44"/>
      <c r="E206" s="61"/>
      <c r="F206" s="61"/>
      <c r="G206" s="55">
        <f t="shared" si="2"/>
        <v>0</v>
      </c>
    </row>
    <row r="207" spans="1:7" ht="19.95" customHeight="1" x14ac:dyDescent="0.25">
      <c r="A207" s="4">
        <v>4</v>
      </c>
      <c r="B207" s="4">
        <v>307</v>
      </c>
      <c r="C207" t="s">
        <v>340</v>
      </c>
      <c r="D207" s="44"/>
      <c r="E207" s="61"/>
      <c r="F207" s="61"/>
      <c r="G207" s="55">
        <f t="shared" si="2"/>
        <v>0</v>
      </c>
    </row>
    <row r="208" spans="1:7" ht="19.95" customHeight="1" x14ac:dyDescent="0.25">
      <c r="A208" s="4">
        <v>5</v>
      </c>
      <c r="B208" s="4">
        <v>308</v>
      </c>
      <c r="C208" t="s">
        <v>123</v>
      </c>
      <c r="D208" s="44"/>
      <c r="E208" s="61"/>
      <c r="F208" s="61"/>
      <c r="G208" s="55">
        <f t="shared" si="2"/>
        <v>0</v>
      </c>
    </row>
    <row r="209" spans="1:7" ht="19.95" customHeight="1" x14ac:dyDescent="0.25">
      <c r="A209" s="4">
        <v>6</v>
      </c>
      <c r="B209" s="4">
        <v>309</v>
      </c>
      <c r="C209" t="s">
        <v>124</v>
      </c>
      <c r="D209" s="44"/>
      <c r="E209" s="61"/>
      <c r="F209" s="61"/>
      <c r="G209" s="55">
        <f t="shared" si="2"/>
        <v>0</v>
      </c>
    </row>
    <row r="210" spans="1:7" ht="19.95" customHeight="1" x14ac:dyDescent="0.25">
      <c r="A210" s="4">
        <v>7</v>
      </c>
      <c r="B210" s="4">
        <v>310</v>
      </c>
      <c r="C210" t="s">
        <v>125</v>
      </c>
      <c r="D210" s="44"/>
      <c r="E210" s="61"/>
      <c r="F210" s="61"/>
      <c r="G210" s="55">
        <f t="shared" si="2"/>
        <v>0</v>
      </c>
    </row>
    <row r="211" spans="1:7" ht="19.95" customHeight="1" x14ac:dyDescent="0.25">
      <c r="A211" s="4">
        <v>8</v>
      </c>
      <c r="B211" s="4">
        <v>311</v>
      </c>
      <c r="C211" t="s">
        <v>341</v>
      </c>
      <c r="D211" s="44"/>
      <c r="E211" s="61"/>
      <c r="F211" s="61"/>
      <c r="G211" s="55">
        <f t="shared" si="2"/>
        <v>0</v>
      </c>
    </row>
    <row r="212" spans="1:7" ht="19.95" customHeight="1" x14ac:dyDescent="0.25">
      <c r="A212" s="4">
        <v>9</v>
      </c>
      <c r="B212" s="4">
        <v>320</v>
      </c>
      <c r="C212" t="s">
        <v>342</v>
      </c>
      <c r="D212" s="44"/>
      <c r="E212" s="61"/>
      <c r="F212" s="61"/>
      <c r="G212" s="55">
        <f t="shared" si="2"/>
        <v>0</v>
      </c>
    </row>
    <row r="213" spans="1:7" ht="19.95" customHeight="1" x14ac:dyDescent="0.25">
      <c r="A213" s="4">
        <v>10</v>
      </c>
      <c r="B213" s="4">
        <v>330</v>
      </c>
      <c r="C213" t="s">
        <v>126</v>
      </c>
      <c r="D213" s="44"/>
      <c r="E213" s="61"/>
      <c r="F213" s="61"/>
      <c r="G213" s="55">
        <f t="shared" si="2"/>
        <v>0</v>
      </c>
    </row>
    <row r="214" spans="1:7" ht="19.95" customHeight="1" x14ac:dyDescent="0.25">
      <c r="A214" s="4">
        <v>11</v>
      </c>
      <c r="B214" s="4">
        <v>331</v>
      </c>
      <c r="C214" t="s">
        <v>343</v>
      </c>
      <c r="D214" s="44"/>
      <c r="E214" s="61"/>
      <c r="F214" s="61"/>
      <c r="G214" s="55">
        <f t="shared" si="2"/>
        <v>0</v>
      </c>
    </row>
    <row r="215" spans="1:7" ht="19.95" customHeight="1" x14ac:dyDescent="0.25">
      <c r="A215" s="4">
        <v>12</v>
      </c>
      <c r="B215" s="4">
        <v>333</v>
      </c>
      <c r="C215" t="s">
        <v>127</v>
      </c>
      <c r="D215" s="44"/>
      <c r="E215" s="61"/>
      <c r="F215" s="61"/>
      <c r="G215" s="55">
        <f t="shared" si="2"/>
        <v>0</v>
      </c>
    </row>
    <row r="216" spans="1:7" ht="19.95" customHeight="1" x14ac:dyDescent="0.25">
      <c r="A216" s="4">
        <v>13</v>
      </c>
      <c r="B216" s="4">
        <v>334</v>
      </c>
      <c r="C216" t="s">
        <v>128</v>
      </c>
      <c r="D216" s="44"/>
      <c r="E216" s="61"/>
      <c r="F216" s="61"/>
      <c r="G216" s="55">
        <f t="shared" si="2"/>
        <v>0</v>
      </c>
    </row>
    <row r="217" spans="1:7" ht="19.95" customHeight="1" x14ac:dyDescent="0.25">
      <c r="A217" s="4">
        <v>14</v>
      </c>
      <c r="B217" s="4">
        <v>335</v>
      </c>
      <c r="C217" t="s">
        <v>129</v>
      </c>
      <c r="D217" s="44"/>
      <c r="E217" s="61"/>
      <c r="F217" s="61"/>
      <c r="G217" s="55">
        <f t="shared" si="2"/>
        <v>0</v>
      </c>
    </row>
    <row r="218" spans="1:7" ht="19.95" customHeight="1" x14ac:dyDescent="0.25">
      <c r="A218" s="4">
        <v>15</v>
      </c>
      <c r="B218" s="4">
        <v>336</v>
      </c>
      <c r="C218" t="s">
        <v>130</v>
      </c>
      <c r="D218" s="44"/>
      <c r="E218" s="61"/>
      <c r="F218" s="61"/>
      <c r="G218" s="55">
        <f t="shared" si="2"/>
        <v>0</v>
      </c>
    </row>
    <row r="219" spans="1:7" ht="19.95" customHeight="1" x14ac:dyDescent="0.25">
      <c r="A219" s="4">
        <v>16</v>
      </c>
      <c r="B219" s="4">
        <v>337</v>
      </c>
      <c r="C219" s="69" t="s">
        <v>344</v>
      </c>
      <c r="D219" s="44"/>
      <c r="E219" s="61"/>
      <c r="F219" s="61"/>
      <c r="G219" s="55">
        <f t="shared" ref="G219" si="3">F219-E219</f>
        <v>0</v>
      </c>
    </row>
    <row r="220" spans="1:7" ht="19.95" customHeight="1" x14ac:dyDescent="0.25">
      <c r="A220" s="4">
        <v>17</v>
      </c>
      <c r="B220" s="4">
        <v>339</v>
      </c>
      <c r="C220" t="s">
        <v>131</v>
      </c>
      <c r="D220" s="44"/>
      <c r="E220" s="61"/>
      <c r="F220" s="61"/>
      <c r="G220" s="55">
        <f t="shared" si="2"/>
        <v>0</v>
      </c>
    </row>
    <row r="221" spans="1:7" ht="19.95" customHeight="1" x14ac:dyDescent="0.25">
      <c r="A221" s="4">
        <v>18</v>
      </c>
      <c r="B221" s="4">
        <v>340</v>
      </c>
      <c r="C221" t="s">
        <v>132</v>
      </c>
      <c r="D221" s="44"/>
      <c r="E221" s="61"/>
      <c r="F221" s="61"/>
      <c r="G221" s="55">
        <f t="shared" si="2"/>
        <v>0</v>
      </c>
    </row>
    <row r="222" spans="1:7" ht="19.95" customHeight="1" x14ac:dyDescent="0.25">
      <c r="A222" s="4">
        <v>19</v>
      </c>
      <c r="B222" s="4">
        <v>341</v>
      </c>
      <c r="C222" t="s">
        <v>133</v>
      </c>
      <c r="D222" s="44"/>
      <c r="E222" s="61"/>
      <c r="F222" s="61"/>
      <c r="G222" s="55">
        <f t="shared" si="2"/>
        <v>0</v>
      </c>
    </row>
    <row r="223" spans="1:7" ht="19.95" customHeight="1" x14ac:dyDescent="0.25">
      <c r="A223" s="4">
        <v>20</v>
      </c>
      <c r="B223" s="4">
        <v>342</v>
      </c>
      <c r="C223" t="s">
        <v>134</v>
      </c>
      <c r="D223" s="44"/>
      <c r="E223" s="61"/>
      <c r="F223" s="61"/>
      <c r="G223" s="55">
        <f t="shared" si="2"/>
        <v>0</v>
      </c>
    </row>
    <row r="224" spans="1:7" ht="19.95" customHeight="1" x14ac:dyDescent="0.25">
      <c r="A224" s="4">
        <v>21</v>
      </c>
      <c r="B224" s="4">
        <v>343</v>
      </c>
      <c r="C224" t="s">
        <v>135</v>
      </c>
      <c r="D224" s="44"/>
      <c r="E224" s="61"/>
      <c r="F224" s="61"/>
      <c r="G224" s="55">
        <f t="shared" si="2"/>
        <v>0</v>
      </c>
    </row>
    <row r="225" spans="1:7" ht="19.95" customHeight="1" x14ac:dyDescent="0.25">
      <c r="A225" s="4">
        <v>22</v>
      </c>
      <c r="B225" s="4">
        <v>344</v>
      </c>
      <c r="C225" t="s">
        <v>136</v>
      </c>
      <c r="D225" s="44"/>
      <c r="E225" s="61"/>
      <c r="F225" s="61"/>
      <c r="G225" s="55">
        <f t="shared" si="2"/>
        <v>0</v>
      </c>
    </row>
    <row r="226" spans="1:7" ht="19.95" customHeight="1" x14ac:dyDescent="0.25">
      <c r="A226" s="4">
        <v>23</v>
      </c>
      <c r="B226" s="4">
        <v>345</v>
      </c>
      <c r="C226" t="s">
        <v>137</v>
      </c>
      <c r="D226" s="44"/>
      <c r="E226" s="61"/>
      <c r="F226" s="61"/>
      <c r="G226" s="55">
        <f t="shared" si="2"/>
        <v>0</v>
      </c>
    </row>
    <row r="227" spans="1:7" ht="19.95" customHeight="1" x14ac:dyDescent="0.25">
      <c r="A227" s="4">
        <v>24</v>
      </c>
      <c r="B227" s="4">
        <v>346</v>
      </c>
      <c r="C227" t="s">
        <v>345</v>
      </c>
      <c r="D227" s="44"/>
      <c r="E227" s="61"/>
      <c r="F227" s="61"/>
      <c r="G227" s="55">
        <f t="shared" si="2"/>
        <v>0</v>
      </c>
    </row>
    <row r="228" spans="1:7" ht="19.95" customHeight="1" x14ac:dyDescent="0.25">
      <c r="A228" s="4">
        <v>25</v>
      </c>
      <c r="B228" s="4">
        <v>347</v>
      </c>
      <c r="C228" t="s">
        <v>138</v>
      </c>
      <c r="D228" s="44"/>
      <c r="E228" s="61"/>
      <c r="F228" s="61"/>
      <c r="G228" s="55">
        <f t="shared" si="2"/>
        <v>0</v>
      </c>
    </row>
    <row r="229" spans="1:7" ht="19.95" customHeight="1" x14ac:dyDescent="0.25">
      <c r="A229" s="4">
        <v>26</v>
      </c>
      <c r="B229" s="4">
        <v>348</v>
      </c>
      <c r="C229" t="s">
        <v>139</v>
      </c>
      <c r="D229" s="44"/>
      <c r="E229" s="61"/>
      <c r="F229" s="61"/>
      <c r="G229" s="55">
        <f t="shared" si="2"/>
        <v>0</v>
      </c>
    </row>
    <row r="230" spans="1:7" ht="19.95" customHeight="1" thickBot="1" x14ac:dyDescent="0.35">
      <c r="A230" s="4">
        <v>27</v>
      </c>
      <c r="C230" s="74" t="s">
        <v>370</v>
      </c>
      <c r="D230" s="47"/>
      <c r="E230" s="59">
        <f>SUM(E204:E229)</f>
        <v>0</v>
      </c>
      <c r="F230" s="62">
        <f>SUM(F204:F229)</f>
        <v>0</v>
      </c>
      <c r="G230" s="60">
        <f>SUM(G204:G229)</f>
        <v>0</v>
      </c>
    </row>
    <row r="231" spans="1:7" ht="15.6" thickTop="1" x14ac:dyDescent="0.25">
      <c r="D231" s="1"/>
      <c r="E231" s="1"/>
      <c r="F231" s="1"/>
      <c r="G231" s="1"/>
    </row>
    <row r="232" spans="1:7" ht="21.9" customHeight="1" x14ac:dyDescent="0.3">
      <c r="C232" s="14"/>
      <c r="D232" s="71"/>
      <c r="E232" s="14"/>
      <c r="F232" s="14"/>
    </row>
    <row r="233" spans="1:7" ht="15.6" x14ac:dyDescent="0.3">
      <c r="A233" s="96" t="s">
        <v>147</v>
      </c>
      <c r="B233" s="96"/>
      <c r="C233" s="96"/>
      <c r="D233" s="96"/>
      <c r="E233" s="96"/>
      <c r="F233" s="96"/>
      <c r="G233" s="96"/>
    </row>
    <row r="234" spans="1:7" ht="15.6" x14ac:dyDescent="0.3">
      <c r="A234" s="96" t="s">
        <v>148</v>
      </c>
      <c r="B234" s="96"/>
      <c r="C234" s="96"/>
      <c r="D234" s="96"/>
      <c r="E234" s="96"/>
      <c r="F234" s="96"/>
      <c r="G234" s="96"/>
    </row>
    <row r="235" spans="1:7" ht="12" customHeight="1" x14ac:dyDescent="0.25">
      <c r="C235" s="1"/>
    </row>
    <row r="236" spans="1:7" x14ac:dyDescent="0.25">
      <c r="E236" s="16" t="s">
        <v>110</v>
      </c>
      <c r="F236" s="16" t="s">
        <v>110</v>
      </c>
      <c r="G236" s="16" t="s">
        <v>142</v>
      </c>
    </row>
    <row r="237" spans="1:7" x14ac:dyDescent="0.25">
      <c r="E237" s="16" t="s">
        <v>114</v>
      </c>
      <c r="F237" s="16" t="s">
        <v>116</v>
      </c>
      <c r="G237" s="16" t="s">
        <v>144</v>
      </c>
    </row>
    <row r="238" spans="1:7" x14ac:dyDescent="0.25">
      <c r="A238" s="70"/>
      <c r="B238" s="17" t="s">
        <v>53</v>
      </c>
      <c r="C238" s="18" t="s">
        <v>54</v>
      </c>
      <c r="D238" s="18"/>
      <c r="E238" s="18" t="s">
        <v>117</v>
      </c>
      <c r="F238" s="18" t="s">
        <v>118</v>
      </c>
      <c r="G238" s="18" t="s">
        <v>146</v>
      </c>
    </row>
    <row r="239" spans="1:7" ht="19.95" customHeight="1" x14ac:dyDescent="0.25">
      <c r="A239" s="4">
        <v>1</v>
      </c>
      <c r="B239" s="4">
        <v>101</v>
      </c>
      <c r="C239" s="69" t="s">
        <v>369</v>
      </c>
      <c r="E239" s="43">
        <f>D195</f>
        <v>0</v>
      </c>
      <c r="F239" s="48">
        <f>G195</f>
        <v>0</v>
      </c>
      <c r="G239" s="43">
        <f>+F239-E239</f>
        <v>0</v>
      </c>
    </row>
    <row r="240" spans="1:7" ht="19.95" customHeight="1" x14ac:dyDescent="0.25">
      <c r="A240" s="4">
        <v>2</v>
      </c>
      <c r="B240" s="4">
        <v>102</v>
      </c>
      <c r="C240" t="s">
        <v>149</v>
      </c>
      <c r="E240" s="43"/>
      <c r="F240" s="48"/>
      <c r="G240" s="43"/>
    </row>
    <row r="241" spans="1:7" ht="19.95" customHeight="1" x14ac:dyDescent="0.25">
      <c r="A241" s="4">
        <v>3</v>
      </c>
      <c r="B241" s="4">
        <v>103</v>
      </c>
      <c r="C241" t="s">
        <v>150</v>
      </c>
      <c r="E241" s="43"/>
      <c r="F241" s="48"/>
      <c r="G241" s="43"/>
    </row>
    <row r="242" spans="1:7" ht="19.95" customHeight="1" x14ac:dyDescent="0.25">
      <c r="A242" s="4">
        <v>4</v>
      </c>
      <c r="B242" s="4">
        <v>104</v>
      </c>
      <c r="C242" s="69" t="s">
        <v>346</v>
      </c>
      <c r="E242" s="43"/>
      <c r="F242" s="48"/>
      <c r="G242" s="43"/>
    </row>
    <row r="243" spans="1:7" ht="19.95" customHeight="1" x14ac:dyDescent="0.25">
      <c r="A243" s="4">
        <v>5</v>
      </c>
      <c r="B243" s="4">
        <v>105</v>
      </c>
      <c r="C243" t="s">
        <v>151</v>
      </c>
      <c r="E243" s="43"/>
      <c r="F243" s="48"/>
      <c r="G243" s="43"/>
    </row>
    <row r="244" spans="1:7" ht="19.95" customHeight="1" x14ac:dyDescent="0.3">
      <c r="A244" s="4">
        <v>6</v>
      </c>
      <c r="C244" s="74" t="s">
        <v>368</v>
      </c>
      <c r="E244" s="43">
        <f>SUM(E239:E243)</f>
        <v>0</v>
      </c>
      <c r="F244" s="48">
        <f>SUM(F239:F243)</f>
        <v>0</v>
      </c>
      <c r="G244" s="43">
        <f>SUM(G239:G243)</f>
        <v>0</v>
      </c>
    </row>
    <row r="245" spans="1:7" ht="19.95" customHeight="1" x14ac:dyDescent="0.25">
      <c r="A245" s="4">
        <v>7</v>
      </c>
      <c r="B245" s="4">
        <v>108.1</v>
      </c>
      <c r="C245" s="69" t="s">
        <v>367</v>
      </c>
      <c r="E245" s="43">
        <f>E230</f>
        <v>0</v>
      </c>
      <c r="F245" s="48">
        <f>F230</f>
        <v>0</v>
      </c>
      <c r="G245" s="43">
        <f>G230</f>
        <v>0</v>
      </c>
    </row>
    <row r="246" spans="1:7" ht="19.95" customHeight="1" x14ac:dyDescent="0.25">
      <c r="A246" s="4">
        <v>8</v>
      </c>
      <c r="B246" s="4">
        <v>108.2</v>
      </c>
      <c r="C246" t="s">
        <v>296</v>
      </c>
      <c r="E246" s="43"/>
      <c r="F246" s="48"/>
      <c r="G246" s="43"/>
    </row>
    <row r="247" spans="1:7" ht="19.95" customHeight="1" x14ac:dyDescent="0.25">
      <c r="A247" s="4">
        <v>9</v>
      </c>
      <c r="B247" s="4">
        <v>108.3</v>
      </c>
      <c r="C247" t="s">
        <v>152</v>
      </c>
      <c r="E247" s="84"/>
      <c r="F247" s="85"/>
      <c r="G247" s="84"/>
    </row>
    <row r="248" spans="1:7" ht="19.95" customHeight="1" x14ac:dyDescent="0.25">
      <c r="A248" s="4">
        <v>10</v>
      </c>
      <c r="B248" s="4">
        <v>110</v>
      </c>
      <c r="C248" s="69" t="s">
        <v>349</v>
      </c>
      <c r="E248" s="84"/>
      <c r="F248" s="85"/>
      <c r="G248" s="84"/>
    </row>
    <row r="249" spans="1:7" ht="19.95" customHeight="1" x14ac:dyDescent="0.3">
      <c r="A249" s="4">
        <v>11</v>
      </c>
      <c r="C249" s="74" t="s">
        <v>366</v>
      </c>
      <c r="E249" s="84">
        <f>E244-SUM(E245:E248)</f>
        <v>0</v>
      </c>
      <c r="F249" s="85">
        <f>F244-SUM(F245:F248)</f>
        <v>0</v>
      </c>
      <c r="G249" s="84">
        <f>G244-SUM(G245:G248)</f>
        <v>0</v>
      </c>
    </row>
    <row r="250" spans="1:7" ht="19.95" customHeight="1" x14ac:dyDescent="0.25">
      <c r="A250" s="4">
        <v>12</v>
      </c>
      <c r="B250" s="4">
        <v>123</v>
      </c>
      <c r="C250" s="69" t="s">
        <v>347</v>
      </c>
      <c r="E250" s="84"/>
      <c r="F250" s="85"/>
      <c r="G250" s="84"/>
    </row>
    <row r="251" spans="1:7" ht="19.95" customHeight="1" x14ac:dyDescent="0.25">
      <c r="A251" s="4">
        <v>13</v>
      </c>
      <c r="B251" s="4">
        <v>125</v>
      </c>
      <c r="C251" t="s">
        <v>153</v>
      </c>
      <c r="E251" s="87"/>
      <c r="F251" s="86"/>
      <c r="G251" s="84"/>
    </row>
    <row r="252" spans="1:7" ht="19.95" customHeight="1" x14ac:dyDescent="0.3">
      <c r="A252" s="4">
        <v>14</v>
      </c>
      <c r="C252" s="74" t="s">
        <v>365</v>
      </c>
      <c r="E252" s="94">
        <f t="shared" ref="E252:F252" si="4">SUM(E250:E251)</f>
        <v>0</v>
      </c>
      <c r="F252" s="95">
        <f t="shared" si="4"/>
        <v>0</v>
      </c>
      <c r="G252" s="84">
        <f>SUM(G250:G251)</f>
        <v>0</v>
      </c>
    </row>
    <row r="253" spans="1:7" ht="19.95" customHeight="1" x14ac:dyDescent="0.25">
      <c r="A253" s="4">
        <v>15</v>
      </c>
      <c r="B253" s="4">
        <v>131</v>
      </c>
      <c r="C253" t="s">
        <v>154</v>
      </c>
      <c r="E253" s="88"/>
      <c r="F253" s="89"/>
      <c r="G253" s="84"/>
    </row>
    <row r="254" spans="1:7" ht="19.95" customHeight="1" x14ac:dyDescent="0.25">
      <c r="A254" s="4">
        <v>16</v>
      </c>
      <c r="B254" s="4">
        <v>141</v>
      </c>
      <c r="C254" s="69" t="s">
        <v>348</v>
      </c>
      <c r="E254" s="84"/>
      <c r="F254" s="85"/>
      <c r="G254" s="84"/>
    </row>
    <row r="255" spans="1:7" ht="19.95" customHeight="1" x14ac:dyDescent="0.25">
      <c r="A255" s="4">
        <v>17</v>
      </c>
      <c r="B255" s="4">
        <v>142</v>
      </c>
      <c r="C255" s="69" t="s">
        <v>350</v>
      </c>
      <c r="E255" s="84"/>
      <c r="F255" s="85"/>
      <c r="G255" s="84"/>
    </row>
    <row r="256" spans="1:7" ht="19.95" customHeight="1" x14ac:dyDescent="0.25">
      <c r="A256" s="4">
        <v>18</v>
      </c>
      <c r="B256" s="4">
        <v>145</v>
      </c>
      <c r="C256" t="s">
        <v>155</v>
      </c>
      <c r="E256" s="84"/>
      <c r="F256" s="85"/>
      <c r="G256" s="84"/>
    </row>
    <row r="257" spans="1:7" ht="19.95" customHeight="1" x14ac:dyDescent="0.25">
      <c r="A257" s="4">
        <v>19</v>
      </c>
      <c r="B257" s="4">
        <v>151</v>
      </c>
      <c r="C257" s="69" t="s">
        <v>351</v>
      </c>
      <c r="E257" s="43"/>
      <c r="F257" s="48"/>
      <c r="G257" s="43"/>
    </row>
    <row r="258" spans="1:7" ht="19.95" customHeight="1" x14ac:dyDescent="0.25">
      <c r="A258" s="4">
        <v>20</v>
      </c>
      <c r="B258" s="4">
        <v>162</v>
      </c>
      <c r="C258" s="69" t="s">
        <v>352</v>
      </c>
      <c r="E258" s="43"/>
      <c r="F258" s="48"/>
      <c r="G258" s="43"/>
    </row>
    <row r="259" spans="1:7" ht="19.95" customHeight="1" x14ac:dyDescent="0.25">
      <c r="A259" s="4">
        <v>21</v>
      </c>
      <c r="B259" s="4">
        <v>173</v>
      </c>
      <c r="C259" s="69" t="s">
        <v>353</v>
      </c>
      <c r="E259" s="43"/>
      <c r="F259" s="48"/>
      <c r="G259" s="43"/>
    </row>
    <row r="260" spans="1:7" ht="19.95" customHeight="1" x14ac:dyDescent="0.25">
      <c r="A260" s="4">
        <v>22</v>
      </c>
      <c r="B260" s="4">
        <v>143</v>
      </c>
      <c r="C260" s="69" t="s">
        <v>354</v>
      </c>
      <c r="E260" s="43"/>
      <c r="F260" s="48"/>
      <c r="G260" s="43"/>
    </row>
    <row r="261" spans="1:7" ht="19.95" customHeight="1" x14ac:dyDescent="0.3">
      <c r="A261" s="4">
        <v>23</v>
      </c>
      <c r="C261" s="74" t="s">
        <v>371</v>
      </c>
      <c r="E261" s="43">
        <f>SUM(E253:E259)-E260</f>
        <v>0</v>
      </c>
      <c r="F261" s="48">
        <f>SUM(F253:F259)-F260</f>
        <v>0</v>
      </c>
      <c r="G261" s="43">
        <f>SUM(G253:G259)-G260</f>
        <v>0</v>
      </c>
    </row>
    <row r="262" spans="1:7" ht="19.95" customHeight="1" x14ac:dyDescent="0.25">
      <c r="A262" s="4">
        <v>24</v>
      </c>
      <c r="B262" s="4">
        <v>186.1</v>
      </c>
      <c r="C262" t="s">
        <v>156</v>
      </c>
      <c r="E262" s="43"/>
      <c r="F262" s="48"/>
      <c r="G262" s="43"/>
    </row>
    <row r="263" spans="1:7" ht="19.95" customHeight="1" x14ac:dyDescent="0.25">
      <c r="A263" s="4">
        <v>25</v>
      </c>
      <c r="B263" s="4">
        <v>186</v>
      </c>
      <c r="C263" t="s">
        <v>157</v>
      </c>
      <c r="E263" s="43"/>
      <c r="F263" s="48"/>
      <c r="G263" s="43"/>
    </row>
    <row r="264" spans="1:7" ht="21.9" customHeight="1" thickBot="1" x14ac:dyDescent="0.35">
      <c r="A264" s="4">
        <v>26</v>
      </c>
      <c r="C264" s="74" t="s">
        <v>372</v>
      </c>
      <c r="E264" s="46">
        <f>SUM(E249,E251,E261,E262,E263)</f>
        <v>0</v>
      </c>
      <c r="F264" s="45">
        <f>SUM(F249,F251,F261,F262,F263)</f>
        <v>0</v>
      </c>
      <c r="G264" s="46">
        <f>SUM(G249,G252,G261,G262,G263)</f>
        <v>0</v>
      </c>
    </row>
    <row r="265" spans="1:7" ht="21.9" customHeight="1" thickTop="1" x14ac:dyDescent="0.25">
      <c r="C265" s="14"/>
      <c r="D265" s="14"/>
      <c r="E265" s="14"/>
      <c r="F265" s="14"/>
    </row>
    <row r="266" spans="1:7" ht="15.6" x14ac:dyDescent="0.3">
      <c r="A266" s="96" t="s">
        <v>147</v>
      </c>
      <c r="B266" s="96"/>
      <c r="C266" s="96"/>
      <c r="D266" s="96"/>
      <c r="E266" s="96"/>
      <c r="F266" s="96"/>
      <c r="G266" s="96"/>
    </row>
    <row r="267" spans="1:7" ht="15.6" x14ac:dyDescent="0.3">
      <c r="A267" s="96" t="s">
        <v>387</v>
      </c>
      <c r="B267" s="96"/>
      <c r="C267" s="96"/>
      <c r="D267" s="96"/>
      <c r="E267" s="96"/>
      <c r="F267" s="96"/>
      <c r="G267" s="96"/>
    </row>
    <row r="269" spans="1:7" x14ac:dyDescent="0.25">
      <c r="E269" s="16" t="s">
        <v>110</v>
      </c>
      <c r="F269" s="16" t="s">
        <v>110</v>
      </c>
      <c r="G269" s="16" t="s">
        <v>142</v>
      </c>
    </row>
    <row r="270" spans="1:7" x14ac:dyDescent="0.25">
      <c r="E270" s="16" t="s">
        <v>114</v>
      </c>
      <c r="F270" s="16" t="s">
        <v>116</v>
      </c>
      <c r="G270" s="16" t="s">
        <v>144</v>
      </c>
    </row>
    <row r="271" spans="1:7" x14ac:dyDescent="0.25">
      <c r="A271" s="70"/>
      <c r="B271" s="17" t="s">
        <v>53</v>
      </c>
      <c r="C271" s="18" t="s">
        <v>54</v>
      </c>
      <c r="D271" s="18"/>
      <c r="E271" s="18" t="s">
        <v>117</v>
      </c>
      <c r="F271" s="18" t="s">
        <v>118</v>
      </c>
      <c r="G271" s="18" t="s">
        <v>146</v>
      </c>
    </row>
    <row r="272" spans="1:7" ht="19.95" customHeight="1" x14ac:dyDescent="0.25">
      <c r="A272" s="4">
        <v>1</v>
      </c>
      <c r="B272" s="4" t="s">
        <v>158</v>
      </c>
      <c r="C272" t="s">
        <v>159</v>
      </c>
      <c r="E272" s="43"/>
      <c r="F272" s="48"/>
      <c r="G272" s="43"/>
    </row>
    <row r="273" spans="1:7" ht="19.95" customHeight="1" x14ac:dyDescent="0.25">
      <c r="A273" s="4">
        <v>2</v>
      </c>
      <c r="B273" s="4" t="s">
        <v>160</v>
      </c>
      <c r="C273" t="s">
        <v>161</v>
      </c>
      <c r="E273" s="43"/>
      <c r="F273" s="48"/>
      <c r="G273" s="43"/>
    </row>
    <row r="274" spans="1:7" ht="19.95" customHeight="1" x14ac:dyDescent="0.25">
      <c r="A274" s="4">
        <v>3</v>
      </c>
      <c r="B274" s="4">
        <v>214</v>
      </c>
      <c r="C274" s="20" t="s">
        <v>162</v>
      </c>
      <c r="E274" s="43"/>
      <c r="F274" s="48"/>
      <c r="G274" s="43"/>
    </row>
    <row r="275" spans="1:7" ht="19.95" customHeight="1" x14ac:dyDescent="0.25">
      <c r="A275" s="4">
        <v>4</v>
      </c>
      <c r="B275" s="4">
        <v>215</v>
      </c>
      <c r="C275" t="s">
        <v>163</v>
      </c>
      <c r="E275" s="43"/>
      <c r="F275" s="48"/>
      <c r="G275" s="43"/>
    </row>
    <row r="276" spans="1:7" ht="19.95" customHeight="1" x14ac:dyDescent="0.3">
      <c r="A276" s="4">
        <v>5</v>
      </c>
      <c r="C276" s="73" t="s">
        <v>362</v>
      </c>
      <c r="E276" s="43">
        <f>SUM(E272:E275)</f>
        <v>0</v>
      </c>
      <c r="F276" s="48">
        <f>SUM(F272:F275)</f>
        <v>0</v>
      </c>
      <c r="G276" s="43">
        <f>SUM(G272:G275)</f>
        <v>0</v>
      </c>
    </row>
    <row r="277" spans="1:7" ht="19.95" customHeight="1" x14ac:dyDescent="0.25">
      <c r="A277" s="4">
        <v>6</v>
      </c>
      <c r="B277" s="4" t="s">
        <v>164</v>
      </c>
      <c r="C277" t="s">
        <v>165</v>
      </c>
      <c r="E277" s="43"/>
      <c r="F277" s="48"/>
      <c r="G277" s="43"/>
    </row>
    <row r="278" spans="1:7" ht="19.95" customHeight="1" x14ac:dyDescent="0.25">
      <c r="A278" s="4">
        <v>7</v>
      </c>
      <c r="B278" s="4">
        <v>223</v>
      </c>
      <c r="C278" t="s">
        <v>166</v>
      </c>
      <c r="E278" s="43"/>
      <c r="F278" s="48"/>
      <c r="G278" s="43"/>
    </row>
    <row r="279" spans="1:7" ht="19.95" customHeight="1" x14ac:dyDescent="0.25">
      <c r="A279" s="4">
        <v>8</v>
      </c>
      <c r="B279" s="4">
        <v>224</v>
      </c>
      <c r="C279" s="69" t="s">
        <v>355</v>
      </c>
      <c r="E279" s="43"/>
      <c r="F279" s="48"/>
      <c r="G279" s="43"/>
    </row>
    <row r="280" spans="1:7" ht="19.95" customHeight="1" x14ac:dyDescent="0.25">
      <c r="A280" s="4">
        <v>9</v>
      </c>
      <c r="B280" s="4">
        <v>231</v>
      </c>
      <c r="C280" t="s">
        <v>167</v>
      </c>
      <c r="E280" s="43"/>
      <c r="F280" s="48"/>
      <c r="G280" s="43"/>
    </row>
    <row r="281" spans="1:7" ht="19.95" customHeight="1" x14ac:dyDescent="0.25">
      <c r="A281" s="4">
        <v>10</v>
      </c>
      <c r="B281" s="4">
        <v>232</v>
      </c>
      <c r="C281" t="s">
        <v>168</v>
      </c>
      <c r="E281" s="43"/>
      <c r="F281" s="48"/>
      <c r="G281" s="43"/>
    </row>
    <row r="282" spans="1:7" ht="19.95" customHeight="1" x14ac:dyDescent="0.25">
      <c r="A282" s="4">
        <v>11</v>
      </c>
      <c r="B282" s="4">
        <v>233</v>
      </c>
      <c r="C282" t="s">
        <v>169</v>
      </c>
      <c r="E282" s="43"/>
      <c r="F282" s="48"/>
      <c r="G282" s="43"/>
    </row>
    <row r="283" spans="1:7" ht="19.95" customHeight="1" x14ac:dyDescent="0.25">
      <c r="A283" s="4">
        <v>12</v>
      </c>
      <c r="B283" s="4">
        <v>235</v>
      </c>
      <c r="C283" s="69" t="s">
        <v>356</v>
      </c>
      <c r="E283" s="43"/>
      <c r="F283" s="48"/>
      <c r="G283" s="43"/>
    </row>
    <row r="284" spans="1:7" ht="19.95" customHeight="1" x14ac:dyDescent="0.25">
      <c r="A284" s="4">
        <v>13</v>
      </c>
      <c r="B284" s="4">
        <v>236</v>
      </c>
      <c r="C284" s="69" t="s">
        <v>357</v>
      </c>
      <c r="E284" s="43"/>
      <c r="F284" s="48"/>
      <c r="G284" s="43"/>
    </row>
    <row r="285" spans="1:7" ht="19.95" customHeight="1" x14ac:dyDescent="0.25">
      <c r="A285" s="4">
        <v>14</v>
      </c>
      <c r="B285" s="4">
        <v>237</v>
      </c>
      <c r="C285" s="69" t="s">
        <v>358</v>
      </c>
      <c r="E285" s="43"/>
      <c r="F285" s="48"/>
      <c r="G285" s="43"/>
    </row>
    <row r="286" spans="1:7" ht="19.95" customHeight="1" x14ac:dyDescent="0.25">
      <c r="A286" s="4">
        <v>15</v>
      </c>
      <c r="B286" s="4">
        <v>252</v>
      </c>
      <c r="C286" t="s">
        <v>170</v>
      </c>
      <c r="E286" s="43"/>
      <c r="F286" s="48"/>
      <c r="G286" s="43"/>
    </row>
    <row r="287" spans="1:7" ht="19.95" customHeight="1" x14ac:dyDescent="0.25">
      <c r="A287" s="4">
        <v>16</v>
      </c>
      <c r="B287" s="4">
        <v>253</v>
      </c>
      <c r="C287" t="s">
        <v>171</v>
      </c>
      <c r="E287" s="43"/>
      <c r="F287" s="48"/>
      <c r="G287" s="43"/>
    </row>
    <row r="288" spans="1:7" ht="19.95" customHeight="1" x14ac:dyDescent="0.25">
      <c r="A288" s="4">
        <v>17</v>
      </c>
      <c r="B288" s="4">
        <v>255.1</v>
      </c>
      <c r="C288" t="s">
        <v>172</v>
      </c>
      <c r="E288" s="43"/>
      <c r="F288" s="48"/>
      <c r="G288" s="43"/>
    </row>
    <row r="289" spans="1:7" ht="19.95" customHeight="1" x14ac:dyDescent="0.25">
      <c r="A289" s="4">
        <v>18</v>
      </c>
      <c r="B289" s="4" t="s">
        <v>173</v>
      </c>
      <c r="C289" t="s">
        <v>174</v>
      </c>
      <c r="E289" s="43"/>
      <c r="F289" s="48"/>
      <c r="G289" s="43"/>
    </row>
    <row r="290" spans="1:7" ht="19.95" customHeight="1" x14ac:dyDescent="0.25">
      <c r="A290" s="4">
        <v>19</v>
      </c>
      <c r="B290" s="4">
        <v>271</v>
      </c>
      <c r="C290" s="69" t="s">
        <v>385</v>
      </c>
      <c r="E290" s="43"/>
      <c r="F290" s="48"/>
      <c r="G290" s="43"/>
    </row>
    <row r="291" spans="1:7" ht="19.95" customHeight="1" x14ac:dyDescent="0.25">
      <c r="A291" s="4">
        <v>20</v>
      </c>
      <c r="B291" s="4">
        <v>272</v>
      </c>
      <c r="C291" s="69" t="s">
        <v>386</v>
      </c>
      <c r="E291" s="43"/>
      <c r="F291" s="48"/>
      <c r="G291" s="43"/>
    </row>
    <row r="292" spans="1:7" ht="19.95" customHeight="1" x14ac:dyDescent="0.25">
      <c r="A292" s="4">
        <v>21</v>
      </c>
      <c r="B292" s="4" t="s">
        <v>175</v>
      </c>
      <c r="C292" t="s">
        <v>176</v>
      </c>
      <c r="E292" s="43"/>
      <c r="F292" s="48"/>
      <c r="G292" s="43"/>
    </row>
    <row r="293" spans="1:7" ht="19.95" customHeight="1" x14ac:dyDescent="0.3">
      <c r="A293" s="4">
        <v>22</v>
      </c>
      <c r="C293" s="74" t="s">
        <v>363</v>
      </c>
      <c r="E293" s="43">
        <f>SUM(E277:E292)</f>
        <v>0</v>
      </c>
      <c r="F293" s="48">
        <f>SUM(F277:F292)</f>
        <v>0</v>
      </c>
      <c r="G293" s="43">
        <f>SUM(G277:G292)</f>
        <v>0</v>
      </c>
    </row>
    <row r="294" spans="1:7" ht="19.95" customHeight="1" thickBot="1" x14ac:dyDescent="0.35">
      <c r="A294" s="4">
        <v>23</v>
      </c>
      <c r="C294" s="74" t="s">
        <v>364</v>
      </c>
      <c r="E294" s="49">
        <f>SUM(E276,E293)</f>
        <v>0</v>
      </c>
      <c r="F294" s="49">
        <f>SUM(F276,F293)</f>
        <v>0</v>
      </c>
      <c r="G294" s="50">
        <f>SUM(G276,G293)</f>
        <v>0</v>
      </c>
    </row>
    <row r="295" spans="1:7" ht="19.95" customHeight="1" thickTop="1" x14ac:dyDescent="0.3">
      <c r="B295" s="24"/>
      <c r="C295" s="6" t="s">
        <v>361</v>
      </c>
    </row>
    <row r="296" spans="1:7" ht="19.95" customHeight="1" x14ac:dyDescent="0.25">
      <c r="C296" s="14"/>
      <c r="D296" s="14"/>
      <c r="E296" s="14"/>
      <c r="F296" s="14"/>
    </row>
    <row r="297" spans="1:7" ht="19.95" customHeight="1" x14ac:dyDescent="0.3">
      <c r="A297" s="96" t="s">
        <v>177</v>
      </c>
      <c r="B297" s="96"/>
      <c r="C297" s="96"/>
      <c r="D297" s="96"/>
      <c r="E297" s="96"/>
      <c r="F297" s="96"/>
      <c r="G297" s="96"/>
    </row>
    <row r="298" spans="1:7" ht="19.95" customHeight="1" x14ac:dyDescent="0.3">
      <c r="C298" s="75"/>
      <c r="D298" s="30"/>
    </row>
    <row r="299" spans="1:7" ht="19.95" customHeight="1" x14ac:dyDescent="0.25">
      <c r="B299" s="4" t="s">
        <v>326</v>
      </c>
    </row>
    <row r="300" spans="1:7" ht="19.95" customHeight="1" x14ac:dyDescent="0.25">
      <c r="A300" s="4">
        <v>1</v>
      </c>
      <c r="C300" s="4" t="s">
        <v>178</v>
      </c>
      <c r="F300" s="51"/>
    </row>
    <row r="301" spans="1:7" ht="19.95" customHeight="1" x14ac:dyDescent="0.25">
      <c r="A301" s="4">
        <v>2</v>
      </c>
      <c r="B301" s="4">
        <v>435</v>
      </c>
      <c r="C301" s="38" t="s">
        <v>384</v>
      </c>
      <c r="F301" s="51">
        <f>G157</f>
        <v>0</v>
      </c>
    </row>
    <row r="302" spans="1:7" ht="19.95" customHeight="1" x14ac:dyDescent="0.25">
      <c r="A302" s="4">
        <v>3</v>
      </c>
      <c r="B302" s="4">
        <v>436</v>
      </c>
      <c r="C302" s="4" t="s">
        <v>327</v>
      </c>
      <c r="F302" s="51"/>
    </row>
    <row r="303" spans="1:7" ht="19.95" customHeight="1" x14ac:dyDescent="0.25">
      <c r="A303" s="4">
        <v>4</v>
      </c>
      <c r="B303" s="4" t="s">
        <v>329</v>
      </c>
      <c r="C303" s="4" t="s">
        <v>328</v>
      </c>
      <c r="F303" s="51"/>
    </row>
    <row r="304" spans="1:7" ht="19.95" customHeight="1" x14ac:dyDescent="0.25">
      <c r="A304" s="4">
        <v>5</v>
      </c>
      <c r="B304" s="4">
        <v>439</v>
      </c>
      <c r="C304" s="4" t="s">
        <v>330</v>
      </c>
      <c r="F304" s="51"/>
    </row>
    <row r="305" spans="1:7" ht="19.95" customHeight="1" thickBot="1" x14ac:dyDescent="0.3">
      <c r="A305" s="4">
        <v>6</v>
      </c>
      <c r="C305" s="68" t="s">
        <v>179</v>
      </c>
      <c r="F305" s="52">
        <f>F300+F301+F302-F303-F304</f>
        <v>0</v>
      </c>
    </row>
    <row r="306" spans="1:7" ht="19.95" customHeight="1" thickTop="1" x14ac:dyDescent="0.25"/>
    <row r="307" spans="1:7" ht="19.95" customHeight="1" x14ac:dyDescent="0.25"/>
    <row r="308" spans="1:7" ht="19.95" customHeight="1" x14ac:dyDescent="0.3">
      <c r="A308" s="96" t="s">
        <v>180</v>
      </c>
      <c r="B308" s="96"/>
      <c r="C308" s="96"/>
      <c r="D308" s="96"/>
      <c r="E308" s="96"/>
      <c r="F308" s="96"/>
      <c r="G308" s="96"/>
    </row>
    <row r="309" spans="1:7" ht="19.95" customHeight="1" x14ac:dyDescent="0.25">
      <c r="A309"/>
      <c r="B309"/>
      <c r="E309" s="16" t="s">
        <v>181</v>
      </c>
      <c r="F309" s="16" t="s">
        <v>181</v>
      </c>
      <c r="G309" s="16" t="s">
        <v>182</v>
      </c>
    </row>
    <row r="310" spans="1:7" ht="19.95" customHeight="1" x14ac:dyDescent="0.25">
      <c r="B310" s="19" t="s">
        <v>183</v>
      </c>
      <c r="C310" s="19"/>
      <c r="E310" s="18" t="s">
        <v>184</v>
      </c>
      <c r="F310" s="18" t="s">
        <v>185</v>
      </c>
      <c r="G310" s="18" t="s">
        <v>186</v>
      </c>
    </row>
    <row r="311" spans="1:7" ht="19.95" customHeight="1" x14ac:dyDescent="0.25">
      <c r="B311" s="17"/>
      <c r="C311" s="7"/>
      <c r="E311" s="7"/>
      <c r="F311" s="21"/>
      <c r="G311" s="7"/>
    </row>
    <row r="312" spans="1:7" ht="19.95" customHeight="1" x14ac:dyDescent="0.25">
      <c r="B312" s="17"/>
      <c r="C312" s="7"/>
      <c r="E312" s="7"/>
      <c r="F312" s="21"/>
      <c r="G312" s="7"/>
    </row>
    <row r="313" spans="1:7" ht="19.95" customHeight="1" x14ac:dyDescent="0.25">
      <c r="B313" s="17"/>
      <c r="C313" s="7"/>
      <c r="E313" s="7"/>
      <c r="F313" s="21"/>
      <c r="G313" s="7"/>
    </row>
    <row r="314" spans="1:7" ht="19.95" customHeight="1" x14ac:dyDescent="0.25">
      <c r="B314" s="17"/>
      <c r="C314" s="7"/>
      <c r="E314" s="7"/>
      <c r="F314" s="21"/>
      <c r="G314" s="7"/>
    </row>
    <row r="315" spans="1:7" ht="19.95" customHeight="1" x14ac:dyDescent="0.25">
      <c r="B315" s="17"/>
      <c r="C315" s="7"/>
      <c r="E315" s="7"/>
      <c r="F315" s="21"/>
      <c r="G315" s="7"/>
    </row>
    <row r="316" spans="1:7" ht="19.95" customHeight="1" x14ac:dyDescent="0.25"/>
    <row r="317" spans="1:7" ht="19.95" customHeight="1" x14ac:dyDescent="0.25"/>
    <row r="318" spans="1:7" ht="19.95" customHeight="1" x14ac:dyDescent="0.3">
      <c r="A318" s="96" t="s">
        <v>187</v>
      </c>
      <c r="B318" s="96"/>
      <c r="C318" s="96"/>
      <c r="D318" s="96"/>
      <c r="E318" s="96"/>
      <c r="F318" s="96"/>
      <c r="G318" s="96"/>
    </row>
    <row r="319" spans="1:7" ht="19.95" customHeight="1" x14ac:dyDescent="0.25"/>
    <row r="320" spans="1:7" ht="19.95" customHeight="1" x14ac:dyDescent="0.25">
      <c r="B320"/>
      <c r="D320" s="16" t="s">
        <v>188</v>
      </c>
      <c r="E320" s="16" t="s">
        <v>189</v>
      </c>
      <c r="F320" s="16" t="s">
        <v>188</v>
      </c>
      <c r="G320" s="16" t="s">
        <v>188</v>
      </c>
    </row>
    <row r="321" spans="1:7" ht="19.95" customHeight="1" x14ac:dyDescent="0.25">
      <c r="B321" s="17" t="s">
        <v>190</v>
      </c>
      <c r="C321" s="7"/>
      <c r="D321" s="18" t="s">
        <v>143</v>
      </c>
      <c r="E321" s="18" t="s">
        <v>110</v>
      </c>
      <c r="F321" s="18" t="s">
        <v>186</v>
      </c>
      <c r="G321" s="18" t="s">
        <v>191</v>
      </c>
    </row>
    <row r="322" spans="1:7" ht="19.95" customHeight="1" x14ac:dyDescent="0.25">
      <c r="B322" s="17"/>
      <c r="C322" s="7"/>
      <c r="D322" s="53"/>
      <c r="E322" s="54"/>
      <c r="F322" s="54"/>
      <c r="G322" s="54"/>
    </row>
    <row r="323" spans="1:7" ht="19.95" customHeight="1" x14ac:dyDescent="0.25">
      <c r="B323" s="17"/>
      <c r="C323" s="7"/>
      <c r="D323" s="53"/>
      <c r="E323" s="54"/>
      <c r="F323" s="54"/>
      <c r="G323" s="54"/>
    </row>
    <row r="324" spans="1:7" ht="19.95" customHeight="1" x14ac:dyDescent="0.25">
      <c r="B324" s="17"/>
      <c r="C324" s="7"/>
      <c r="D324" s="53"/>
      <c r="E324" s="54"/>
      <c r="F324" s="54"/>
      <c r="G324" s="54"/>
    </row>
    <row r="325" spans="1:7" ht="19.95" customHeight="1" x14ac:dyDescent="0.25">
      <c r="B325" s="17"/>
      <c r="C325" s="7"/>
      <c r="D325" s="53"/>
      <c r="E325" s="54"/>
      <c r="F325" s="54"/>
      <c r="G325" s="54"/>
    </row>
    <row r="326" spans="1:7" ht="19.95" customHeight="1" x14ac:dyDescent="0.25">
      <c r="B326" s="17"/>
      <c r="C326" s="7"/>
      <c r="D326" s="53"/>
      <c r="E326" s="54"/>
      <c r="F326" s="54"/>
      <c r="G326" s="54"/>
    </row>
    <row r="327" spans="1:7" ht="19.95" customHeight="1" x14ac:dyDescent="0.25">
      <c r="B327" s="17"/>
      <c r="C327" s="7"/>
      <c r="D327" s="53"/>
      <c r="E327" s="54"/>
      <c r="F327" s="54"/>
      <c r="G327" s="54"/>
    </row>
    <row r="328" spans="1:7" ht="19.95" customHeight="1" x14ac:dyDescent="0.25">
      <c r="B328" s="17"/>
      <c r="C328" s="7"/>
      <c r="D328" s="53"/>
      <c r="E328" s="54"/>
      <c r="F328" s="54"/>
      <c r="G328" s="54"/>
    </row>
    <row r="329" spans="1:7" ht="19.95" customHeight="1" x14ac:dyDescent="0.25">
      <c r="B329" s="26"/>
      <c r="C329" s="28"/>
      <c r="D329" s="90"/>
      <c r="E329" s="91"/>
      <c r="F329" s="92"/>
      <c r="G329" s="54"/>
    </row>
    <row r="330" spans="1:7" ht="19.95" customHeight="1" x14ac:dyDescent="0.25">
      <c r="E330" s="72"/>
      <c r="F330" s="72"/>
      <c r="G330" s="93"/>
    </row>
    <row r="331" spans="1:7" ht="19.95" customHeight="1" x14ac:dyDescent="0.3">
      <c r="A331" s="96" t="s">
        <v>192</v>
      </c>
      <c r="B331" s="96"/>
      <c r="C331" s="96"/>
      <c r="D331" s="96"/>
      <c r="E331" s="96"/>
      <c r="F331" s="96"/>
      <c r="G331" s="96"/>
    </row>
    <row r="332" spans="1:7" ht="19.95" customHeight="1" x14ac:dyDescent="0.3">
      <c r="C332" s="75"/>
      <c r="D332" s="30"/>
    </row>
    <row r="333" spans="1:7" ht="19.95" customHeight="1" x14ac:dyDescent="0.25">
      <c r="C333" s="1"/>
    </row>
    <row r="334" spans="1:7" ht="19.95" customHeight="1" x14ac:dyDescent="0.25">
      <c r="B334" s="4" t="s">
        <v>193</v>
      </c>
    </row>
    <row r="335" spans="1:7" ht="19.95" customHeight="1" x14ac:dyDescent="0.25"/>
    <row r="336" spans="1:7" ht="19.95" customHeight="1" x14ac:dyDescent="0.25">
      <c r="B336" s="4" t="s">
        <v>194</v>
      </c>
      <c r="E336" s="16" t="s">
        <v>195</v>
      </c>
      <c r="G336" s="16" t="s">
        <v>196</v>
      </c>
    </row>
    <row r="337" spans="2:7" x14ac:dyDescent="0.25">
      <c r="E337" s="16" t="s">
        <v>197</v>
      </c>
      <c r="G337" s="16" t="s">
        <v>198</v>
      </c>
    </row>
    <row r="338" spans="2:7" x14ac:dyDescent="0.25">
      <c r="D338" s="16" t="s">
        <v>199</v>
      </c>
      <c r="E338" s="16" t="s">
        <v>200</v>
      </c>
      <c r="F338" s="16" t="s">
        <v>201</v>
      </c>
      <c r="G338" s="16" t="s">
        <v>202</v>
      </c>
    </row>
    <row r="339" spans="2:7" x14ac:dyDescent="0.25">
      <c r="D339" s="16" t="s">
        <v>203</v>
      </c>
      <c r="E339" s="16" t="s">
        <v>204</v>
      </c>
      <c r="F339" s="16" t="s">
        <v>205</v>
      </c>
      <c r="G339" s="16" t="s">
        <v>206</v>
      </c>
    </row>
    <row r="340" spans="2:7" x14ac:dyDescent="0.25">
      <c r="C340" t="s">
        <v>207</v>
      </c>
      <c r="D340" s="16" t="s">
        <v>232</v>
      </c>
      <c r="E340" s="16" t="s">
        <v>208</v>
      </c>
      <c r="F340" s="16" t="s">
        <v>209</v>
      </c>
      <c r="G340" s="16" t="s">
        <v>210</v>
      </c>
    </row>
    <row r="341" spans="2:7" ht="19.95" customHeight="1" x14ac:dyDescent="0.25">
      <c r="B341" s="26"/>
      <c r="C341" s="27"/>
      <c r="D341" s="27"/>
      <c r="E341" s="27"/>
      <c r="F341" s="27"/>
      <c r="G341" s="28"/>
    </row>
    <row r="342" spans="2:7" ht="19.95" customHeight="1" x14ac:dyDescent="0.25">
      <c r="B342" s="17"/>
      <c r="C342" s="29"/>
      <c r="D342" s="29"/>
      <c r="E342" s="29"/>
      <c r="F342" s="29"/>
      <c r="G342" s="7"/>
    </row>
    <row r="343" spans="2:7" ht="19.95" customHeight="1" x14ac:dyDescent="0.25">
      <c r="B343" s="17"/>
      <c r="C343" s="29"/>
      <c r="D343" s="29"/>
      <c r="E343" s="29"/>
      <c r="F343" s="29"/>
      <c r="G343" s="7"/>
    </row>
    <row r="344" spans="2:7" ht="19.95" customHeight="1" x14ac:dyDescent="0.25">
      <c r="B344" s="17"/>
      <c r="C344" s="29"/>
      <c r="D344" s="29"/>
      <c r="E344" s="29"/>
      <c r="F344" s="29"/>
      <c r="G344" s="7"/>
    </row>
    <row r="345" spans="2:7" ht="19.95" customHeight="1" x14ac:dyDescent="0.25">
      <c r="B345" s="17"/>
      <c r="C345" s="29"/>
      <c r="D345" s="29"/>
      <c r="E345" s="29"/>
      <c r="F345" s="29"/>
      <c r="G345" s="7"/>
    </row>
    <row r="346" spans="2:7" ht="19.95" customHeight="1" x14ac:dyDescent="0.25">
      <c r="B346" s="17"/>
      <c r="C346" s="29"/>
      <c r="D346" s="29"/>
      <c r="E346" s="29"/>
      <c r="F346" s="29"/>
      <c r="G346" s="7"/>
    </row>
    <row r="347" spans="2:7" ht="19.95" customHeight="1" x14ac:dyDescent="0.25">
      <c r="B347" s="17"/>
      <c r="C347" s="29"/>
      <c r="D347" s="29"/>
      <c r="E347" s="29"/>
      <c r="F347" s="29"/>
      <c r="G347" s="7"/>
    </row>
    <row r="348" spans="2:7" ht="19.95" customHeight="1" x14ac:dyDescent="0.25">
      <c r="B348" s="17"/>
      <c r="C348" s="29"/>
      <c r="D348" s="29"/>
      <c r="E348" s="29"/>
      <c r="F348" s="29"/>
      <c r="G348" s="7"/>
    </row>
    <row r="349" spans="2:7" ht="19.95" customHeight="1" x14ac:dyDescent="0.25">
      <c r="B349" s="17"/>
      <c r="C349" s="29"/>
      <c r="D349" s="29"/>
      <c r="E349" s="29"/>
      <c r="F349" s="29"/>
      <c r="G349" s="7"/>
    </row>
    <row r="350" spans="2:7" ht="19.95" customHeight="1" x14ac:dyDescent="0.25">
      <c r="B350" s="17"/>
      <c r="C350" s="29"/>
      <c r="D350" s="29"/>
      <c r="E350" s="29"/>
      <c r="F350" s="29"/>
      <c r="G350" s="7"/>
    </row>
    <row r="353" spans="2:7" x14ac:dyDescent="0.25">
      <c r="B353" s="4" t="s">
        <v>211</v>
      </c>
    </row>
    <row r="354" spans="2:7" x14ac:dyDescent="0.25">
      <c r="D354" s="16" t="s">
        <v>212</v>
      </c>
      <c r="E354" s="16" t="s">
        <v>213</v>
      </c>
      <c r="F354" s="16" t="s">
        <v>195</v>
      </c>
    </row>
    <row r="355" spans="2:7" x14ac:dyDescent="0.25">
      <c r="B355"/>
      <c r="D355" s="16" t="s">
        <v>203</v>
      </c>
      <c r="E355" s="16" t="s">
        <v>203</v>
      </c>
      <c r="F355" s="16" t="s">
        <v>214</v>
      </c>
      <c r="G355" s="16" t="s">
        <v>215</v>
      </c>
    </row>
    <row r="356" spans="2:7" x14ac:dyDescent="0.25">
      <c r="D356" s="16" t="s">
        <v>216</v>
      </c>
      <c r="E356" s="16" t="s">
        <v>216</v>
      </c>
      <c r="F356" s="16" t="s">
        <v>217</v>
      </c>
      <c r="G356" s="16" t="s">
        <v>218</v>
      </c>
    </row>
    <row r="357" spans="2:7" x14ac:dyDescent="0.25">
      <c r="B357" s="17" t="s">
        <v>219</v>
      </c>
      <c r="C357" s="7"/>
      <c r="D357" s="18" t="s">
        <v>220</v>
      </c>
      <c r="E357" s="18" t="s">
        <v>220</v>
      </c>
      <c r="F357" s="18" t="s">
        <v>221</v>
      </c>
      <c r="G357" s="18" t="s">
        <v>222</v>
      </c>
    </row>
    <row r="358" spans="2:7" ht="19.95" customHeight="1" x14ac:dyDescent="0.25">
      <c r="B358" s="17"/>
      <c r="C358" s="29"/>
      <c r="D358" s="29"/>
      <c r="E358" s="29"/>
      <c r="F358" s="29"/>
      <c r="G358" s="7"/>
    </row>
    <row r="359" spans="2:7" ht="19.95" customHeight="1" x14ac:dyDescent="0.25">
      <c r="B359" s="17"/>
      <c r="C359" s="29"/>
      <c r="D359" s="29"/>
      <c r="E359" s="29"/>
      <c r="F359" s="29"/>
      <c r="G359" s="7"/>
    </row>
    <row r="360" spans="2:7" ht="19.95" customHeight="1" x14ac:dyDescent="0.25">
      <c r="B360" s="17"/>
      <c r="C360" s="29"/>
      <c r="D360" s="29"/>
      <c r="E360" s="29"/>
      <c r="F360" s="29"/>
      <c r="G360" s="7"/>
    </row>
    <row r="361" spans="2:7" ht="19.95" customHeight="1" x14ac:dyDescent="0.25">
      <c r="B361" s="17"/>
      <c r="C361" s="29"/>
      <c r="D361" s="29"/>
      <c r="E361" s="29"/>
      <c r="F361" s="29"/>
      <c r="G361" s="7"/>
    </row>
    <row r="362" spans="2:7" ht="19.95" customHeight="1" x14ac:dyDescent="0.25">
      <c r="B362" s="17"/>
      <c r="C362" s="29"/>
      <c r="D362" s="29"/>
      <c r="E362" s="29"/>
      <c r="F362" s="29"/>
      <c r="G362" s="7"/>
    </row>
    <row r="363" spans="2:7" ht="19.95" customHeight="1" x14ac:dyDescent="0.25">
      <c r="B363" s="17"/>
      <c r="C363" s="29"/>
      <c r="D363" s="29"/>
      <c r="E363" s="29"/>
      <c r="F363" s="29"/>
      <c r="G363" s="7"/>
    </row>
    <row r="364" spans="2:7" ht="19.95" customHeight="1" x14ac:dyDescent="0.25">
      <c r="B364" s="17"/>
      <c r="C364" s="29"/>
      <c r="D364" s="29"/>
      <c r="E364" s="29"/>
      <c r="F364" s="29"/>
      <c r="G364" s="7"/>
    </row>
    <row r="365" spans="2:7" ht="19.95" customHeight="1" x14ac:dyDescent="0.25">
      <c r="B365" s="17"/>
      <c r="C365" s="29"/>
      <c r="D365" s="29"/>
      <c r="E365" s="29"/>
      <c r="F365" s="29"/>
      <c r="G365" s="7"/>
    </row>
    <row r="366" spans="2:7" ht="19.95" customHeight="1" x14ac:dyDescent="0.25">
      <c r="B366" s="17"/>
      <c r="C366" s="29"/>
      <c r="D366" s="29"/>
      <c r="E366" s="29"/>
      <c r="F366" s="29"/>
      <c r="G366" s="7"/>
    </row>
    <row r="367" spans="2:7" ht="19.95" customHeight="1" x14ac:dyDescent="0.25">
      <c r="B367" s="17"/>
      <c r="C367" s="29"/>
      <c r="D367" s="29"/>
      <c r="E367" s="29"/>
      <c r="F367" s="29"/>
      <c r="G367" s="7"/>
    </row>
    <row r="369" spans="1:7" ht="15.6" x14ac:dyDescent="0.3">
      <c r="B369" s="24"/>
    </row>
    <row r="370" spans="1:7" ht="15.6" x14ac:dyDescent="0.3">
      <c r="A370" s="96" t="s">
        <v>192</v>
      </c>
      <c r="B370" s="96"/>
      <c r="C370" s="96"/>
      <c r="D370" s="96"/>
      <c r="E370" s="96"/>
      <c r="F370" s="96"/>
      <c r="G370" s="96"/>
    </row>
    <row r="371" spans="1:7" ht="15.6" x14ac:dyDescent="0.3">
      <c r="A371" s="96"/>
      <c r="B371" s="96"/>
      <c r="C371" s="96"/>
      <c r="D371" s="96"/>
      <c r="E371" s="96"/>
      <c r="F371" s="96"/>
      <c r="G371" s="96"/>
    </row>
    <row r="372" spans="1:7" ht="17.25" customHeight="1" x14ac:dyDescent="0.25"/>
    <row r="373" spans="1:7" x14ac:dyDescent="0.25">
      <c r="B373" s="4" t="s">
        <v>223</v>
      </c>
    </row>
    <row r="375" spans="1:7" x14ac:dyDescent="0.25">
      <c r="B375" s="16"/>
      <c r="C375" s="16"/>
      <c r="E375" s="16" t="s">
        <v>199</v>
      </c>
      <c r="F375" s="16" t="s">
        <v>224</v>
      </c>
      <c r="G375" s="16" t="s">
        <v>225</v>
      </c>
    </row>
    <row r="376" spans="1:7" x14ac:dyDescent="0.25">
      <c r="B376" s="1" t="s">
        <v>226</v>
      </c>
      <c r="C376" s="1"/>
      <c r="D376" s="16" t="s">
        <v>227</v>
      </c>
      <c r="E376" s="16" t="s">
        <v>203</v>
      </c>
      <c r="F376" s="16" t="s">
        <v>228</v>
      </c>
      <c r="G376" s="16" t="s">
        <v>229</v>
      </c>
    </row>
    <row r="377" spans="1:7" x14ac:dyDescent="0.25">
      <c r="B377" s="19" t="s">
        <v>230</v>
      </c>
      <c r="C377" s="19"/>
      <c r="D377" s="18" t="s">
        <v>231</v>
      </c>
      <c r="E377" s="18" t="s">
        <v>232</v>
      </c>
      <c r="F377" s="18" t="s">
        <v>233</v>
      </c>
      <c r="G377" s="18" t="s">
        <v>234</v>
      </c>
    </row>
    <row r="378" spans="1:7" ht="19.95" customHeight="1" x14ac:dyDescent="0.25">
      <c r="B378" s="17"/>
      <c r="C378" s="7"/>
      <c r="D378" s="25"/>
      <c r="E378" s="25"/>
      <c r="F378" s="25"/>
      <c r="G378" s="25"/>
    </row>
    <row r="379" spans="1:7" ht="19.95" customHeight="1" x14ac:dyDescent="0.25">
      <c r="B379" s="17"/>
      <c r="C379" s="7"/>
      <c r="D379" s="25"/>
      <c r="E379" s="25"/>
      <c r="F379" s="25"/>
      <c r="G379" s="25"/>
    </row>
    <row r="380" spans="1:7" ht="19.95" customHeight="1" x14ac:dyDescent="0.25">
      <c r="B380" s="17"/>
      <c r="C380" s="7"/>
      <c r="D380" s="25"/>
      <c r="E380" s="25"/>
      <c r="F380" s="25"/>
      <c r="G380" s="25"/>
    </row>
    <row r="381" spans="1:7" ht="19.95" customHeight="1" x14ac:dyDescent="0.25">
      <c r="B381" s="17"/>
      <c r="C381" s="7"/>
      <c r="D381" s="25"/>
      <c r="E381" s="25"/>
      <c r="F381" s="25"/>
      <c r="G381" s="25"/>
    </row>
    <row r="382" spans="1:7" ht="19.95" customHeight="1" x14ac:dyDescent="0.25">
      <c r="B382" s="17"/>
      <c r="C382" s="7"/>
      <c r="D382" s="25"/>
      <c r="E382" s="25"/>
      <c r="F382" s="25"/>
      <c r="G382" s="25"/>
    </row>
    <row r="383" spans="1:7" ht="19.95" customHeight="1" x14ac:dyDescent="0.25">
      <c r="B383" s="17"/>
      <c r="C383" s="7"/>
      <c r="D383" s="25"/>
      <c r="E383" s="25"/>
      <c r="F383" s="25"/>
      <c r="G383" s="25"/>
    </row>
    <row r="384" spans="1:7" ht="19.95" customHeight="1" x14ac:dyDescent="0.25">
      <c r="B384" s="17"/>
      <c r="C384" s="7"/>
      <c r="D384" s="25"/>
      <c r="E384" s="25"/>
      <c r="F384" s="25"/>
      <c r="G384" s="25"/>
    </row>
    <row r="385" spans="2:7" ht="19.95" customHeight="1" x14ac:dyDescent="0.25">
      <c r="B385" s="17"/>
      <c r="C385" s="7"/>
      <c r="D385" s="25"/>
      <c r="E385" s="25"/>
      <c r="F385" s="25"/>
      <c r="G385" s="25"/>
    </row>
    <row r="386" spans="2:7" ht="19.95" customHeight="1" x14ac:dyDescent="0.25">
      <c r="B386" s="17"/>
      <c r="C386" s="7"/>
      <c r="D386" s="25"/>
      <c r="E386" s="25"/>
      <c r="F386" s="25"/>
      <c r="G386" s="25"/>
    </row>
    <row r="387" spans="2:7" ht="19.95" customHeight="1" x14ac:dyDescent="0.25">
      <c r="B387" s="17"/>
      <c r="C387" s="7"/>
      <c r="D387" s="25"/>
      <c r="E387" s="25"/>
      <c r="F387" s="25"/>
      <c r="G387" s="25"/>
    </row>
    <row r="388" spans="2:7" ht="15.6" x14ac:dyDescent="0.3">
      <c r="B388" s="6" t="s">
        <v>235</v>
      </c>
      <c r="C388" s="6"/>
      <c r="D388" s="6"/>
      <c r="E388" s="6"/>
    </row>
    <row r="389" spans="2:7" ht="15.6" x14ac:dyDescent="0.3">
      <c r="B389" s="24" t="s">
        <v>236</v>
      </c>
      <c r="C389" s="6"/>
      <c r="D389" s="6"/>
      <c r="E389" s="6"/>
    </row>
    <row r="391" spans="2:7" x14ac:dyDescent="0.25">
      <c r="B391" s="4" t="s">
        <v>237</v>
      </c>
    </row>
    <row r="392" spans="2:7" x14ac:dyDescent="0.25">
      <c r="C392" t="s">
        <v>238</v>
      </c>
      <c r="G392" s="55"/>
    </row>
    <row r="393" spans="2:7" ht="19.95" customHeight="1" x14ac:dyDescent="0.25">
      <c r="C393" t="s">
        <v>239</v>
      </c>
      <c r="G393" s="55"/>
    </row>
    <row r="394" spans="2:7" ht="19.95" customHeight="1" x14ac:dyDescent="0.25">
      <c r="C394" t="s">
        <v>240</v>
      </c>
      <c r="G394" s="55"/>
    </row>
    <row r="396" spans="2:7" ht="19.95" customHeight="1" x14ac:dyDescent="0.25">
      <c r="B396" s="4" t="s">
        <v>241</v>
      </c>
      <c r="G396" s="7"/>
    </row>
    <row r="398" spans="2:7" ht="19.95" customHeight="1" x14ac:dyDescent="0.25">
      <c r="B398" s="4" t="s">
        <v>242</v>
      </c>
      <c r="G398" s="7"/>
    </row>
    <row r="399" spans="2:7" ht="19.95" customHeight="1" x14ac:dyDescent="0.3">
      <c r="B399" s="24" t="s">
        <v>243</v>
      </c>
      <c r="C399" t="s">
        <v>244</v>
      </c>
      <c r="G399" s="7"/>
    </row>
    <row r="401" spans="1:7" ht="19.95" customHeight="1" x14ac:dyDescent="0.25">
      <c r="B401" s="4" t="s">
        <v>245</v>
      </c>
      <c r="G401" s="7"/>
    </row>
    <row r="402" spans="1:7" ht="19.95" customHeight="1" x14ac:dyDescent="0.25">
      <c r="B402" s="4" t="s">
        <v>297</v>
      </c>
      <c r="D402" s="7"/>
      <c r="E402" s="7"/>
      <c r="F402" s="7"/>
      <c r="G402" s="7"/>
    </row>
    <row r="403" spans="1:7" ht="19.95" customHeight="1" x14ac:dyDescent="0.25">
      <c r="D403" s="7"/>
      <c r="E403" s="7"/>
      <c r="F403" s="7"/>
      <c r="G403" s="7"/>
    </row>
    <row r="405" spans="1:7" x14ac:dyDescent="0.25">
      <c r="B405" s="4" t="s">
        <v>246</v>
      </c>
    </row>
    <row r="406" spans="1:7" x14ac:dyDescent="0.25">
      <c r="C406" t="s">
        <v>247</v>
      </c>
      <c r="G406" s="7"/>
    </row>
    <row r="407" spans="1:7" ht="19.95" customHeight="1" x14ac:dyDescent="0.25">
      <c r="C407" t="s">
        <v>248</v>
      </c>
      <c r="G407" s="7"/>
    </row>
    <row r="409" spans="1:7" x14ac:dyDescent="0.25">
      <c r="B409" s="4" t="s">
        <v>249</v>
      </c>
      <c r="G409" s="7"/>
    </row>
    <row r="410" spans="1:7" ht="15.6" x14ac:dyDescent="0.3">
      <c r="C410" s="6" t="s">
        <v>250</v>
      </c>
    </row>
    <row r="412" spans="1:7" x14ac:dyDescent="0.25">
      <c r="B412" s="4" t="s">
        <v>251</v>
      </c>
    </row>
    <row r="413" spans="1:7" x14ac:dyDescent="0.25">
      <c r="C413" t="s">
        <v>252</v>
      </c>
      <c r="G413" s="7"/>
    </row>
    <row r="414" spans="1:7" ht="19.95" customHeight="1" x14ac:dyDescent="0.25">
      <c r="C414" s="14"/>
      <c r="D414" s="14"/>
      <c r="E414" s="14"/>
      <c r="F414" s="14"/>
    </row>
    <row r="415" spans="1:7" ht="15.6" x14ac:dyDescent="0.3">
      <c r="A415" s="96" t="s">
        <v>192</v>
      </c>
      <c r="B415" s="96"/>
      <c r="C415" s="96"/>
      <c r="D415" s="96"/>
      <c r="E415" s="96"/>
      <c r="F415" s="96"/>
      <c r="G415" s="96"/>
    </row>
    <row r="416" spans="1:7" ht="15.6" x14ac:dyDescent="0.3">
      <c r="A416" s="2"/>
      <c r="B416" s="1"/>
      <c r="C416" s="2"/>
      <c r="D416" s="2"/>
      <c r="E416" s="1"/>
      <c r="F416" s="1"/>
      <c r="G416" s="1"/>
    </row>
    <row r="417" spans="1:7" ht="15.6" x14ac:dyDescent="0.3">
      <c r="A417" s="2" t="s">
        <v>253</v>
      </c>
      <c r="B417" s="1"/>
      <c r="C417" s="1"/>
      <c r="D417" s="1"/>
      <c r="E417" s="1"/>
      <c r="F417" s="1"/>
      <c r="G417" s="1"/>
    </row>
    <row r="418" spans="1:7" ht="15.6" x14ac:dyDescent="0.3">
      <c r="A418" s="2"/>
      <c r="B418" s="1"/>
      <c r="C418" s="1"/>
      <c r="D418" s="1"/>
      <c r="E418" s="1"/>
      <c r="F418" s="1"/>
      <c r="G418" s="1"/>
    </row>
    <row r="419" spans="1:7" ht="15.6" x14ac:dyDescent="0.3">
      <c r="A419" s="30"/>
      <c r="B419" s="16"/>
      <c r="C419" s="31" t="s">
        <v>254</v>
      </c>
      <c r="D419" s="16"/>
      <c r="E419" s="16" t="s">
        <v>255</v>
      </c>
      <c r="F419" s="16" t="s">
        <v>256</v>
      </c>
      <c r="G419" s="16" t="s">
        <v>257</v>
      </c>
    </row>
    <row r="420" spans="1:7" x14ac:dyDescent="0.25">
      <c r="A420" s="16"/>
      <c r="B420" s="16" t="s">
        <v>258</v>
      </c>
      <c r="C420" s="31" t="s">
        <v>114</v>
      </c>
      <c r="D420" s="16"/>
      <c r="E420" s="16" t="s">
        <v>115</v>
      </c>
      <c r="F420" s="16" t="s">
        <v>115</v>
      </c>
      <c r="G420" s="16" t="s">
        <v>116</v>
      </c>
    </row>
    <row r="421" spans="1:7" ht="15.6" x14ac:dyDescent="0.3">
      <c r="A421" s="30"/>
      <c r="B421" s="16" t="s">
        <v>259</v>
      </c>
      <c r="C421" s="31" t="s">
        <v>260</v>
      </c>
      <c r="D421" s="16"/>
      <c r="E421" s="16" t="s">
        <v>118</v>
      </c>
      <c r="F421" s="16" t="s">
        <v>118</v>
      </c>
      <c r="G421" s="16" t="s">
        <v>118</v>
      </c>
    </row>
    <row r="422" spans="1:7" ht="19.95" customHeight="1" x14ac:dyDescent="0.25">
      <c r="B422" s="26"/>
      <c r="C422" s="32"/>
      <c r="D422" s="28"/>
      <c r="E422" s="33"/>
      <c r="F422" s="33"/>
      <c r="G422" s="33"/>
    </row>
    <row r="423" spans="1:7" ht="19.95" customHeight="1" x14ac:dyDescent="0.25">
      <c r="B423" s="17"/>
      <c r="C423" s="34"/>
      <c r="D423" s="7"/>
      <c r="E423" s="25"/>
      <c r="F423" s="25"/>
      <c r="G423" s="25"/>
    </row>
    <row r="424" spans="1:7" ht="19.95" customHeight="1" x14ac:dyDescent="0.25">
      <c r="B424" s="17"/>
      <c r="C424" s="34"/>
      <c r="D424" s="7"/>
      <c r="E424" s="25"/>
      <c r="F424" s="25"/>
      <c r="G424" s="25"/>
    </row>
    <row r="425" spans="1:7" ht="19.95" customHeight="1" x14ac:dyDescent="0.25">
      <c r="B425" s="17"/>
      <c r="C425" s="34"/>
      <c r="D425" s="7"/>
      <c r="E425" s="25"/>
      <c r="F425" s="25"/>
      <c r="G425" s="25"/>
    </row>
    <row r="426" spans="1:7" ht="19.95" customHeight="1" x14ac:dyDescent="0.25">
      <c r="B426" s="17"/>
      <c r="C426" s="34"/>
      <c r="D426" s="7"/>
      <c r="E426" s="25"/>
      <c r="F426" s="25"/>
      <c r="G426" s="25"/>
    </row>
    <row r="427" spans="1:7" ht="19.95" customHeight="1" x14ac:dyDescent="0.25">
      <c r="B427" s="17"/>
      <c r="C427" s="34"/>
      <c r="D427" s="7"/>
      <c r="E427" s="25"/>
      <c r="F427" s="25"/>
      <c r="G427" s="25"/>
    </row>
    <row r="428" spans="1:7" ht="19.95" customHeight="1" x14ac:dyDescent="0.25">
      <c r="B428" s="17"/>
      <c r="C428" s="34"/>
      <c r="D428" s="7"/>
      <c r="E428" s="25"/>
      <c r="F428" s="25"/>
      <c r="G428" s="25"/>
    </row>
    <row r="431" spans="1:7" ht="15" customHeight="1" x14ac:dyDescent="0.3">
      <c r="A431" s="96" t="s">
        <v>261</v>
      </c>
      <c r="B431" s="96"/>
      <c r="C431" s="96"/>
      <c r="D431" s="96"/>
      <c r="E431" s="96"/>
      <c r="F431" s="96"/>
      <c r="G431" s="96"/>
    </row>
    <row r="432" spans="1:7" ht="15.6" x14ac:dyDescent="0.3">
      <c r="B432" s="2"/>
      <c r="C432" s="1"/>
      <c r="D432" s="1"/>
      <c r="E432" s="1"/>
      <c r="G432" s="1"/>
    </row>
    <row r="433" spans="2:7" ht="15.6" x14ac:dyDescent="0.3">
      <c r="B433" s="6"/>
      <c r="D433" s="35" t="s">
        <v>262</v>
      </c>
      <c r="F433" s="14" t="s">
        <v>263</v>
      </c>
    </row>
    <row r="434" spans="2:7" ht="15.6" x14ac:dyDescent="0.3">
      <c r="B434" s="6"/>
      <c r="D434" s="16" t="s">
        <v>264</v>
      </c>
      <c r="E434" s="36" t="s">
        <v>265</v>
      </c>
      <c r="F434" s="36" t="s">
        <v>264</v>
      </c>
      <c r="G434" s="36" t="s">
        <v>265</v>
      </c>
    </row>
    <row r="435" spans="2:7" ht="15.6" x14ac:dyDescent="0.3">
      <c r="B435" s="6"/>
      <c r="D435" s="18" t="s">
        <v>118</v>
      </c>
      <c r="E435" s="37" t="s">
        <v>118</v>
      </c>
      <c r="F435" s="37" t="s">
        <v>118</v>
      </c>
      <c r="G435" s="37" t="s">
        <v>118</v>
      </c>
    </row>
    <row r="436" spans="2:7" x14ac:dyDescent="0.25">
      <c r="B436" s="4" t="s">
        <v>266</v>
      </c>
      <c r="E436" s="22"/>
      <c r="F436" s="22"/>
      <c r="G436" s="22"/>
    </row>
    <row r="437" spans="2:7" ht="19.95" customHeight="1" x14ac:dyDescent="0.25">
      <c r="C437" t="s">
        <v>267</v>
      </c>
      <c r="D437" s="55"/>
      <c r="E437" s="56"/>
      <c r="F437" s="56"/>
      <c r="G437" s="56"/>
    </row>
    <row r="438" spans="2:7" ht="19.95" customHeight="1" x14ac:dyDescent="0.25">
      <c r="C438" t="s">
        <v>268</v>
      </c>
      <c r="D438" s="55"/>
      <c r="E438" s="56"/>
      <c r="F438" s="56"/>
      <c r="G438" s="56"/>
    </row>
    <row r="439" spans="2:7" ht="19.95" customHeight="1" x14ac:dyDescent="0.25">
      <c r="C439" s="69" t="s">
        <v>359</v>
      </c>
      <c r="D439" s="55"/>
      <c r="E439" s="56"/>
      <c r="F439" s="56"/>
      <c r="G439" s="56"/>
    </row>
    <row r="440" spans="2:7" x14ac:dyDescent="0.25">
      <c r="D440" s="58"/>
      <c r="E440" s="57"/>
      <c r="F440" s="57"/>
      <c r="G440" s="57"/>
    </row>
    <row r="441" spans="2:7" x14ac:dyDescent="0.25">
      <c r="B441" s="4" t="s">
        <v>269</v>
      </c>
      <c r="D441" s="58"/>
      <c r="E441" s="57"/>
      <c r="F441" s="57"/>
      <c r="G441" s="57"/>
    </row>
    <row r="442" spans="2:7" ht="19.95" customHeight="1" x14ac:dyDescent="0.25">
      <c r="C442" t="s">
        <v>267</v>
      </c>
      <c r="D442" s="55"/>
      <c r="E442" s="56"/>
      <c r="F442" s="56"/>
      <c r="G442" s="56"/>
    </row>
    <row r="443" spans="2:7" ht="19.95" customHeight="1" x14ac:dyDescent="0.25">
      <c r="C443" t="s">
        <v>268</v>
      </c>
      <c r="D443" s="55"/>
      <c r="E443" s="56"/>
      <c r="F443" s="56"/>
      <c r="G443" s="56"/>
    </row>
    <row r="444" spans="2:7" ht="19.95" customHeight="1" x14ac:dyDescent="0.25">
      <c r="C444" s="69" t="s">
        <v>359</v>
      </c>
      <c r="D444" s="55"/>
      <c r="E444" s="56"/>
      <c r="F444" s="56"/>
      <c r="G444" s="56"/>
    </row>
    <row r="445" spans="2:7" x14ac:dyDescent="0.25">
      <c r="D445" s="58"/>
      <c r="E445" s="57"/>
      <c r="F445" s="57"/>
      <c r="G445" s="57"/>
    </row>
    <row r="446" spans="2:7" ht="19.95" customHeight="1" x14ac:dyDescent="0.25">
      <c r="B446" s="4" t="s">
        <v>298</v>
      </c>
      <c r="D446" s="55"/>
      <c r="E446" s="56"/>
      <c r="F446" s="56"/>
      <c r="G446" s="56"/>
    </row>
    <row r="447" spans="2:7" x14ac:dyDescent="0.25">
      <c r="D447" s="58"/>
      <c r="E447" s="57"/>
      <c r="F447" s="57"/>
      <c r="G447" s="57"/>
    </row>
    <row r="448" spans="2:7" ht="19.95" customHeight="1" x14ac:dyDescent="0.25">
      <c r="B448" s="4" t="s">
        <v>299</v>
      </c>
      <c r="D448" s="55"/>
      <c r="E448" s="56"/>
      <c r="F448" s="56"/>
      <c r="G448" s="56"/>
    </row>
    <row r="449" spans="1:7" x14ac:dyDescent="0.25">
      <c r="D449" s="58"/>
      <c r="E449" s="57"/>
      <c r="F449" s="57"/>
      <c r="G449" s="57"/>
    </row>
    <row r="450" spans="1:7" ht="19.95" customHeight="1" x14ac:dyDescent="0.25">
      <c r="B450" s="38" t="s">
        <v>360</v>
      </c>
      <c r="D450" s="55"/>
      <c r="E450" s="56"/>
      <c r="F450" s="56"/>
      <c r="G450" s="56"/>
    </row>
    <row r="451" spans="1:7" x14ac:dyDescent="0.25">
      <c r="D451" s="58"/>
      <c r="E451" s="57"/>
      <c r="F451" s="57"/>
      <c r="G451" s="57"/>
    </row>
    <row r="452" spans="1:7" ht="19.95" customHeight="1" x14ac:dyDescent="0.25">
      <c r="B452" s="4" t="s">
        <v>300</v>
      </c>
      <c r="D452" s="55"/>
      <c r="E452" s="56"/>
      <c r="F452" s="56"/>
      <c r="G452" s="56"/>
    </row>
    <row r="453" spans="1:7" x14ac:dyDescent="0.25">
      <c r="D453" s="58"/>
      <c r="E453" s="57"/>
      <c r="F453" s="57"/>
      <c r="G453" s="57"/>
    </row>
    <row r="454" spans="1:7" ht="19.95" customHeight="1" x14ac:dyDescent="0.25">
      <c r="B454" s="4" t="s">
        <v>301</v>
      </c>
      <c r="D454" s="55"/>
      <c r="E454" s="56"/>
      <c r="F454" s="56"/>
      <c r="G454" s="56"/>
    </row>
    <row r="455" spans="1:7" x14ac:dyDescent="0.25">
      <c r="D455" s="58"/>
      <c r="E455" s="57"/>
      <c r="F455" s="57"/>
      <c r="G455" s="57"/>
    </row>
    <row r="456" spans="1:7" ht="19.95" customHeight="1" thickBot="1" x14ac:dyDescent="0.35">
      <c r="C456" s="73" t="s">
        <v>370</v>
      </c>
      <c r="D456" s="59">
        <f>SUM(D437:D454)</f>
        <v>0</v>
      </c>
      <c r="E456" s="60">
        <f>SUM(E437:E454)</f>
        <v>0</v>
      </c>
      <c r="F456" s="60">
        <f t="shared" ref="F456:G456" si="5">SUM(F437:F454)</f>
        <v>0</v>
      </c>
      <c r="G456" s="60">
        <f t="shared" si="5"/>
        <v>0</v>
      </c>
    </row>
    <row r="457" spans="1:7" ht="15.6" thickTop="1" x14ac:dyDescent="0.25"/>
    <row r="461" spans="1:7" ht="30" x14ac:dyDescent="0.5">
      <c r="A461" s="99" t="s">
        <v>270</v>
      </c>
      <c r="B461" s="99"/>
      <c r="C461" s="99"/>
      <c r="D461" s="99"/>
      <c r="E461" s="99"/>
      <c r="F461" s="99"/>
      <c r="G461" s="99"/>
    </row>
    <row r="467" spans="2:3" x14ac:dyDescent="0.25">
      <c r="B467" s="4" t="s">
        <v>303</v>
      </c>
    </row>
    <row r="468" spans="2:3" x14ac:dyDescent="0.25">
      <c r="B468" s="4" t="s">
        <v>305</v>
      </c>
    </row>
    <row r="469" spans="2:3" x14ac:dyDescent="0.25">
      <c r="B469" s="40" t="s">
        <v>304</v>
      </c>
    </row>
    <row r="475" spans="2:3" ht="19.95" customHeight="1" x14ac:dyDescent="0.25">
      <c r="C475" t="s">
        <v>271</v>
      </c>
    </row>
    <row r="476" spans="2:3" ht="19.95" customHeight="1" x14ac:dyDescent="0.25">
      <c r="B476" s="4" t="s">
        <v>272</v>
      </c>
    </row>
    <row r="477" spans="2:3" ht="19.95" customHeight="1" x14ac:dyDescent="0.25">
      <c r="B477" s="4" t="s">
        <v>273</v>
      </c>
    </row>
    <row r="478" spans="2:3" ht="19.95" customHeight="1" x14ac:dyDescent="0.25">
      <c r="B478" s="4" t="s">
        <v>274</v>
      </c>
    </row>
    <row r="479" spans="2:3" ht="19.95" customHeight="1" x14ac:dyDescent="0.25">
      <c r="B479" s="4" t="s">
        <v>302</v>
      </c>
    </row>
    <row r="480" spans="2:3" ht="19.95" customHeight="1" x14ac:dyDescent="0.25">
      <c r="B480" s="4" t="s">
        <v>275</v>
      </c>
    </row>
    <row r="481" spans="1:7" ht="19.95" customHeight="1" x14ac:dyDescent="0.25">
      <c r="B481" s="4" t="s">
        <v>276</v>
      </c>
    </row>
    <row r="482" spans="1:7" ht="19.95" customHeight="1" x14ac:dyDescent="0.25">
      <c r="B482" s="4" t="s">
        <v>277</v>
      </c>
    </row>
    <row r="486" spans="1:7" x14ac:dyDescent="0.25">
      <c r="E486" t="s">
        <v>283</v>
      </c>
    </row>
    <row r="487" spans="1:7" x14ac:dyDescent="0.25">
      <c r="E487" s="1" t="s">
        <v>278</v>
      </c>
      <c r="F487" s="1"/>
      <c r="G487" s="1"/>
    </row>
    <row r="491" spans="1:7" x14ac:dyDescent="0.25">
      <c r="E491" t="s">
        <v>283</v>
      </c>
    </row>
    <row r="492" spans="1:7" x14ac:dyDescent="0.25">
      <c r="E492" s="1" t="s">
        <v>279</v>
      </c>
      <c r="F492" s="1"/>
      <c r="G492" s="1"/>
    </row>
    <row r="494" spans="1:7" ht="19.95" customHeight="1" x14ac:dyDescent="0.25">
      <c r="A494" s="4" t="s">
        <v>280</v>
      </c>
      <c r="B494"/>
    </row>
    <row r="495" spans="1:7" ht="19.95" customHeight="1" x14ac:dyDescent="0.25">
      <c r="B495"/>
    </row>
    <row r="496" spans="1:7" ht="19.95" customHeight="1" x14ac:dyDescent="0.25">
      <c r="A496" s="4" t="s">
        <v>285</v>
      </c>
      <c r="B496"/>
    </row>
    <row r="497" spans="1:7" ht="19.95" customHeight="1" x14ac:dyDescent="0.25"/>
    <row r="498" spans="1:7" ht="19.95" customHeight="1" x14ac:dyDescent="0.25">
      <c r="A498" s="38" t="s">
        <v>284</v>
      </c>
    </row>
    <row r="499" spans="1:7" ht="19.95" customHeight="1" x14ac:dyDescent="0.25">
      <c r="A499" s="4" t="s">
        <v>286</v>
      </c>
      <c r="B499" s="1"/>
      <c r="C499" s="1"/>
      <c r="D499" s="1"/>
    </row>
    <row r="500" spans="1:7" ht="19.95" customHeight="1" x14ac:dyDescent="0.25">
      <c r="B500" s="1"/>
      <c r="C500" s="1"/>
      <c r="D500" s="1"/>
    </row>
    <row r="501" spans="1:7" ht="19.95" customHeight="1" x14ac:dyDescent="0.25">
      <c r="A501" s="4" t="s">
        <v>281</v>
      </c>
      <c r="G501" s="39"/>
    </row>
    <row r="502" spans="1:7" ht="19.95" customHeight="1" x14ac:dyDescent="0.25">
      <c r="F502" s="39"/>
      <c r="G502" s="39"/>
    </row>
  </sheetData>
  <mergeCells count="21">
    <mergeCell ref="A461:G461"/>
    <mergeCell ref="A415:G415"/>
    <mergeCell ref="A370:G370"/>
    <mergeCell ref="A371:G371"/>
    <mergeCell ref="A44:G44"/>
    <mergeCell ref="A6:G6"/>
    <mergeCell ref="A2:G2"/>
    <mergeCell ref="A1:G1"/>
    <mergeCell ref="A3:G3"/>
    <mergeCell ref="A308:G308"/>
    <mergeCell ref="A318:G318"/>
    <mergeCell ref="A331:G331"/>
    <mergeCell ref="A431:G431"/>
    <mergeCell ref="A81:G81"/>
    <mergeCell ref="A297:G297"/>
    <mergeCell ref="A266:G266"/>
    <mergeCell ref="A233:G233"/>
    <mergeCell ref="A198:G198"/>
    <mergeCell ref="A159:G159"/>
    <mergeCell ref="A234:G234"/>
    <mergeCell ref="A267:G267"/>
  </mergeCells>
  <phoneticPr fontId="0" type="noConversion"/>
  <pageMargins left="0.5" right="0.5" top="0.75" bottom="0.5" header="0.5" footer="0.5"/>
  <pageSetup scale="81" orientation="portrait" r:id="rId1"/>
  <headerFooter alignWithMargins="0">
    <oddHeader>&amp;C&amp;"Arial,Bold"ANNUAL REPORT FOR WATER UTILITIES</oddHeader>
    <oddFooter>&amp;LRev 2/2026&amp;CPage &amp;P</oddFooter>
  </headerFooter>
  <rowBreaks count="13" manualBreakCount="13">
    <brk id="43" max="6" man="1"/>
    <brk id="80" max="6" man="1"/>
    <brk id="122" max="6" man="1"/>
    <brk id="158" max="6" man="1"/>
    <brk id="197" max="6" man="1"/>
    <brk id="232" max="6" man="1"/>
    <brk id="265" max="6" man="1"/>
    <brk id="296" max="6" man="1"/>
    <brk id="330" max="6" man="1"/>
    <brk id="369" max="6" man="1"/>
    <brk id="414" max="6" man="1"/>
    <brk id="457" max="6" man="1"/>
    <brk id="502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 Template</vt:lpstr>
      <vt:lpstr>'AR Template'!Print_Area</vt:lpstr>
    </vt:vector>
  </TitlesOfParts>
  <Company>IPUC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GKOCH</dc:creator>
  <cp:lastModifiedBy>Monica Barrios-Sanchez</cp:lastModifiedBy>
  <cp:lastPrinted>2026-02-05T21:49:37Z</cp:lastPrinted>
  <dcterms:created xsi:type="dcterms:W3CDTF">1999-07-06T20:43:02Z</dcterms:created>
  <dcterms:modified xsi:type="dcterms:W3CDTF">2026-02-12T22:06:13Z</dcterms:modified>
</cp:coreProperties>
</file>